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35" yWindow="1005" windowWidth="19020" windowHeight="11760"/>
  </bookViews>
  <sheets>
    <sheet name="INWESTORSKI" sheetId="10" r:id="rId1"/>
    <sheet name="Arkusz1" sheetId="11" r:id="rId2"/>
  </sheets>
  <definedNames>
    <definedName name="_xlnm.Print_Area" localSheetId="0">INWESTORSKI!$A$1:$I$47</definedName>
  </definedNames>
  <calcPr calcId="124519"/>
</workbook>
</file>

<file path=xl/calcChain.xml><?xml version="1.0" encoding="utf-8"?>
<calcChain xmlns="http://schemas.openxmlformats.org/spreadsheetml/2006/main">
  <c r="G30" i="10"/>
  <c r="G18"/>
  <c r="G33"/>
  <c r="G22"/>
  <c r="G28" l="1"/>
  <c r="G19"/>
  <c r="G20" s="1"/>
</calcChain>
</file>

<file path=xl/sharedStrings.xml><?xml version="1.0" encoding="utf-8"?>
<sst xmlns="http://schemas.openxmlformats.org/spreadsheetml/2006/main" count="96" uniqueCount="74">
  <si>
    <t>Ilość</t>
  </si>
  <si>
    <t>km</t>
  </si>
  <si>
    <t>m3</t>
  </si>
  <si>
    <t>m2</t>
  </si>
  <si>
    <t>Nr</t>
  </si>
  <si>
    <t>45233120-6 Roboty w zakresie budowy dróg</t>
  </si>
  <si>
    <t xml:space="preserve">Podstawa </t>
  </si>
  <si>
    <t>Jedn.miary</t>
  </si>
  <si>
    <t>Opis robót</t>
  </si>
  <si>
    <t>Kalkulacja indywidualna</t>
  </si>
  <si>
    <t>ROBOTY PRZYGOTOWAWCZE. KOD CPV - 45111200-0</t>
  </si>
  <si>
    <t>kpl</t>
  </si>
  <si>
    <t>ROBOTY ZIEMNE. KOD CPV - 45112730-1</t>
  </si>
  <si>
    <t>KNR 2-01            0206-03</t>
  </si>
  <si>
    <t>KNR 2-01              0235-01</t>
  </si>
  <si>
    <t>KNR 2-01                0237-03</t>
  </si>
  <si>
    <t>PODBUDOWY. KOD CPV - 45233123-7</t>
  </si>
  <si>
    <t>KNR 2-31             0103-04</t>
  </si>
  <si>
    <t>ROBOTY WYKOŃCZENIOWE</t>
  </si>
  <si>
    <t>KNR 2-31             0202-09</t>
  </si>
  <si>
    <t>NAWIERZCHNIE. KOD CPV - 45233123-7</t>
  </si>
  <si>
    <t>szt.</t>
  </si>
  <si>
    <t xml:space="preserve">Wykonanie inwentaryzacji powykonawczej </t>
  </si>
  <si>
    <t>KNR 2-01 0210-03</t>
  </si>
  <si>
    <t>KNR 2-01 0512-04</t>
  </si>
  <si>
    <r>
      <t xml:space="preserve">Opracowanie wraz z uzyskaniem niezbędnych uzgodnień projektu tymczasowej organizacji ruchu na czas prowadzenia prac  oraz oznakowanie i zabezpieczenie budowy zgodni z nim                                                                                                </t>
    </r>
    <r>
      <rPr>
        <i/>
        <sz val="10"/>
        <color indexed="8"/>
        <rFont val="Arial"/>
        <family val="2"/>
        <charset val="238"/>
      </rPr>
      <t>1 kpl</t>
    </r>
  </si>
  <si>
    <t>KNR 2-31              0115-01  0115-02 analogia</t>
  </si>
  <si>
    <r>
      <t xml:space="preserve">Formowanie i zagęszczanie nasypów o wys. do 3.0 m spycharkami w gruncie kat. I-II                                                       </t>
    </r>
    <r>
      <rPr>
        <sz val="8"/>
        <rFont val="Arial"/>
        <family val="2"/>
        <charset val="238"/>
      </rPr>
      <t xml:space="preserve">                                                                                      </t>
    </r>
    <r>
      <rPr>
        <i/>
        <sz val="10"/>
        <rFont val="Arial"/>
        <family val="2"/>
        <charset val="238"/>
      </rPr>
      <t xml:space="preserve">uzupełnienie korony drogi, zjazdy </t>
    </r>
  </si>
  <si>
    <r>
      <t xml:space="preserve">Zagęszczanie nasypów walcami samojezdnymi statycznymi; grunt sypki kat. I-II                                                                                                            </t>
    </r>
    <r>
      <rPr>
        <i/>
        <sz val="10"/>
        <rFont val="Arial"/>
        <family val="2"/>
        <charset val="238"/>
      </rPr>
      <t xml:space="preserve">uzupełnienie korony drogi, zjazdy </t>
    </r>
    <r>
      <rPr>
        <sz val="10"/>
        <rFont val="Arial"/>
        <family val="2"/>
        <charset val="238"/>
      </rPr>
      <t xml:space="preserve">                                                       </t>
    </r>
  </si>
  <si>
    <t>KNR-W 5-10 0316-01</t>
  </si>
  <si>
    <t>KNR 5-10 0301-01</t>
  </si>
  <si>
    <t>m</t>
  </si>
  <si>
    <t>KNR 5-10 0303-03</t>
  </si>
  <si>
    <t>KNR 2-01 0320-01</t>
  </si>
  <si>
    <t>Układanie w wykopie rur ochronnych dwudzielnych na kable</t>
  </si>
  <si>
    <t>KNR 2-01                 0119-02</t>
  </si>
  <si>
    <t>KNR 2-31 0605-06</t>
  </si>
  <si>
    <t>KNR 2-31 0702-02</t>
  </si>
  <si>
    <t>KNR 2-31 0703-02</t>
  </si>
  <si>
    <t xml:space="preserve">Ustawienie słupków do znaków drogowych z rur stalowych ocynkowanych o śr. 60 mm </t>
  </si>
  <si>
    <t>ELEMENTY BEZPIECZEŃSTWA RUCHU DROGOWEGO</t>
  </si>
  <si>
    <t>KNR 2-31 0310-05</t>
  </si>
  <si>
    <t>KNNR 5    1001-01</t>
  </si>
  <si>
    <r>
      <t xml:space="preserve">Roboty pomiarowe przy liniowych robotach ziemnych - trasa drogi w terenie równinnym.                                                                                              </t>
    </r>
    <r>
      <rPr>
        <i/>
        <sz val="10"/>
        <color indexed="8"/>
        <rFont val="Arial"/>
        <family val="2"/>
        <charset val="238"/>
      </rPr>
      <t xml:space="preserve">     </t>
    </r>
    <r>
      <rPr>
        <sz val="10"/>
        <color indexed="8"/>
        <rFont val="Arial"/>
        <family val="2"/>
        <charset val="238"/>
      </rPr>
      <t xml:space="preserve">     </t>
    </r>
    <r>
      <rPr>
        <sz val="8"/>
        <color indexed="8"/>
        <rFont val="Arial"/>
        <family val="2"/>
        <charset val="238"/>
      </rPr>
      <t xml:space="preserve"> </t>
    </r>
  </si>
  <si>
    <t xml:space="preserve">Nasypanie warstwy piasku grub. 0.1 m na dno rowu kablowego i nad rurę o szer.do 0.4 m z transportem piasku do miejsca wbudowania.
Krotność-2
</t>
  </si>
  <si>
    <t>KNR 2-31 0811-02</t>
  </si>
  <si>
    <t>KNR 2-31 0312-05</t>
  </si>
  <si>
    <r>
      <t xml:space="preserve">Brukowanie dna  i skarp na  wlocie i wylocie przepustu pod zjazdami  oraz istniejącego przepustu pod drogą kamieniem brukowcem 13-17 (lub betonowymi płytami ażurowymi) na podsypce cementowo-piaskowej 1:4 gr.10 cm z zalaniem szczelin zaprawą cementową                              </t>
    </r>
    <r>
      <rPr>
        <i/>
        <sz val="10"/>
        <color theme="1"/>
        <rFont val="Arial"/>
        <family val="2"/>
        <charset val="238"/>
      </rPr>
      <t xml:space="preserve">    </t>
    </r>
    <r>
      <rPr>
        <sz val="10"/>
        <color theme="1"/>
        <rFont val="Arial"/>
        <family val="2"/>
        <charset val="238"/>
      </rPr>
      <t xml:space="preserve">                          </t>
    </r>
  </si>
  <si>
    <t>Mechaniczne karczowanie rzadkich krzaków z ich pocięciem za pomocą rębaka z wywiezieniem zrębków z budowy</t>
  </si>
  <si>
    <t>KNR 2-01 0108-06</t>
  </si>
  <si>
    <t>ha</t>
  </si>
  <si>
    <t xml:space="preserve">Podbudowa z kruszywa naturalnego jednowarstwowa z domieszkami ulepszającymi z kruszywa łamanego 50% o grubości 20 cm na całej szerokości korony                                                                                           </t>
  </si>
  <si>
    <t>ZABEZPIECZENIE KABLI TELEFONICZNYCH . KOD CPV - 45 232000-2</t>
  </si>
  <si>
    <t>Nawierzchnia progów zwalniających typu 2 o średniej grubości 3 cm z transportem na budowę. Próg zwalniający  wykonane z betonu asfaltowego  na całej szer.jezdni o wymiarach: długość - 3,5m, 
szerokość - 1,5m, 
wysokość - 0,07m,
o promieniu wycinka koła = 4,1m.
Powierzchnia progu: 3,5x1,5=5,25m2                                        Lokalizacja progu w porozumieniu z Inspektorem Nadzoru</t>
  </si>
  <si>
    <t>Dostawa oraz montaż oświetlenia ulicznego - Lampa hybrydowa  wys. 6,0m wraz z fundamentem prefabrykowanym ze zródłem światła LED 50-60W                                                              Lokalizacja latarni w porozumieniu z Inspektorem Nadzoru</t>
  </si>
  <si>
    <t>Ułożenie przepustów pod zjazdami 4 szt. dł. 8,0m i drogą 2 szt. dł. 9,0m z rur SN8 o śr. 30 cm wraz z wykonaniem ławy fundamentowej i zasypki z kruszywa naturalnego stabilizowane mechanicznie z transportem do miejsca wbudowania.</t>
  </si>
  <si>
    <t xml:space="preserve">Przebudowa drogi gminnej nr 101693B w m.Poluńce, Gmina Puńsk
</t>
  </si>
  <si>
    <t>Ścinanie drzew piłą mechaniczną (śr. 16-25 cm) z wywiezieniem z budowy w miejsce wskazane przez inwestora</t>
  </si>
  <si>
    <t>KNR 2-01 0103-02</t>
  </si>
  <si>
    <t>Mechaniczne karczowanie pni (śr. 16-25 cm) z wywiezieniem z budowy</t>
  </si>
  <si>
    <t>KNR 2-01 0105-02</t>
  </si>
  <si>
    <t>KNR 2-31 0815-07</t>
  </si>
  <si>
    <r>
      <t xml:space="preserve">Rozebranie  nawierzchni  z płyt drogowych betonowych o grub. 15 cm z wypełnieniem spoin piaskiem. Transport płyt w miejsce wskazane przez Inwestora na odległość do 3,0 km                                                      </t>
    </r>
    <r>
      <rPr>
        <i/>
        <sz val="10"/>
        <color theme="1"/>
        <rFont val="Arial"/>
        <family val="2"/>
        <charset val="238"/>
      </rPr>
      <t>107x6,0=642,0 m</t>
    </r>
    <r>
      <rPr>
        <sz val="10"/>
        <color theme="1"/>
        <rFont val="Arial"/>
        <family val="2"/>
        <charset val="238"/>
      </rPr>
      <t>2</t>
    </r>
  </si>
  <si>
    <r>
      <t xml:space="preserve">Rozebranie nawierzchni jezdni z płyt betonowych sześciokątmych typu tyrlinka na podsypce cem.piaskowej. Transport płyt w miejsce wskazane przez Inwestora na odległość do 3,0 km                                                                                     </t>
    </r>
    <r>
      <rPr>
        <i/>
        <sz val="10"/>
        <rFont val="Arial"/>
        <family val="2"/>
        <charset val="238"/>
      </rPr>
      <t>110x6,0=660,0 m2</t>
    </r>
  </si>
  <si>
    <r>
      <t xml:space="preserve">Roboty ziemne wykonywane koparkami chwytakowymi 0.60 m3  z transportem urobku samochodami samowyładowczymi na odleg.do 1 km na hałdę. Zdjęcie humusu o gr średniej 15 cm. 
</t>
    </r>
    <r>
      <rPr>
        <i/>
        <sz val="10"/>
        <color theme="1"/>
        <rFont val="Arial"/>
        <family val="2"/>
        <charset val="238"/>
      </rPr>
      <t>objętość humusu :                                                                                     (2,0x2x1480+381+988,50)x0,15=2869,42m3</t>
    </r>
  </si>
  <si>
    <r>
      <t xml:space="preserve">Ręczne kopanie rowów pod rury ochronne pod  drogą 
</t>
    </r>
    <r>
      <rPr>
        <i/>
        <sz val="10"/>
        <color theme="1"/>
        <rFont val="Arial"/>
        <family val="2"/>
        <charset val="238"/>
      </rPr>
      <t>- przekrój rowu (0,4+0,8)x0,5x0,8=0,48m2
- długość rowów : 6,0m                                                                           
- objętość wykopu: 6,0x0,48=2,88m3</t>
    </r>
  </si>
  <si>
    <r>
      <t xml:space="preserve">Nawierzchnia jednowarstwowa z betonu asfaltowego :                   AC 11S gr. 6 cm  KR 1-2                                                                                                                         </t>
    </r>
    <r>
      <rPr>
        <i/>
        <sz val="10"/>
        <color indexed="8"/>
        <rFont val="Arial"/>
        <family val="2"/>
        <charset val="238"/>
      </rPr>
      <t xml:space="preserve">droga i skrzyżowania:1480x3,5+15,0+24,0= 5219,00m2                                                                                                                                </t>
    </r>
    <r>
      <rPr>
        <i/>
        <sz val="10"/>
        <rFont val="Arial"/>
        <family val="2"/>
        <charset val="238"/>
      </rPr>
      <t>zjazdy: 16x1,0x5+9x1,0x10,0=170,0m2</t>
    </r>
  </si>
  <si>
    <t xml:space="preserve">Przymocowanie tablic znaków drogowych zakazu, nakazu, ostrzegawczych, informacyjnych                                                              
• A-11a – 2 szt.
• B-33 „ 20” – 2 szt.
• T-1 „20m” – 2 szt.                                                                              - znaki ustawić w porozumieniu z Inspektorem Nadzoru
</t>
  </si>
  <si>
    <r>
      <t xml:space="preserve">Nawierzchnia żwirowa - górna warstwa jezdni rozścielana mechanicznie - grubość po zagęszczeniu 6 cm - uzupełnienie górnej warstwy poboczy - kruszywo naturalne z domieszkami ulepszającymi z kruszywa łamanego 50 %)                                                                                              </t>
    </r>
    <r>
      <rPr>
        <i/>
        <sz val="10"/>
        <rFont val="Arial"/>
        <family val="2"/>
        <charset val="238"/>
      </rPr>
      <t>1480x1,0x2=2960,00m2</t>
    </r>
  </si>
  <si>
    <r>
      <t xml:space="preserve">Mechaniczne profilowanie i zagęszczenie podłoża pod warstwy konstrukcyjne nawierzchni w gruncie kat. I-IV                                                      </t>
    </r>
    <r>
      <rPr>
        <i/>
        <sz val="10"/>
        <rFont val="Arial"/>
        <family val="2"/>
        <charset val="238"/>
      </rPr>
      <t>korona drogi, zjazdy                                                                            6,2x1480+25x5x5=9801,0m2</t>
    </r>
    <r>
      <rPr>
        <sz val="8"/>
        <rFont val="Arial"/>
        <family val="2"/>
        <charset val="238"/>
      </rPr>
      <t xml:space="preserve">                                                                             </t>
    </r>
  </si>
  <si>
    <r>
      <t>Ręczne zasypanie rowów do kabli w gruncie kat. III z jego zagęszczeniem do Is</t>
    </r>
    <r>
      <rPr>
        <sz val="10"/>
        <color theme="1"/>
        <rFont val="Czcionka tekstu podstawowego"/>
        <charset val="238"/>
      </rPr>
      <t>≥</t>
    </r>
    <r>
      <rPr>
        <sz val="10"/>
        <color theme="1"/>
        <rFont val="Arial"/>
        <family val="2"/>
        <charset val="238"/>
      </rPr>
      <t xml:space="preserve">0,98 w dolnej warstwie wysokości 40 cm. W górnej warstwie podbudowy do Is≥1,0 wg Proctora. 
</t>
    </r>
    <r>
      <rPr>
        <i/>
        <sz val="10"/>
        <rFont val="Arial"/>
        <family val="2"/>
        <charset val="238"/>
      </rPr>
      <t>2,88-6,0x0,5x0,2=2,28m3</t>
    </r>
  </si>
  <si>
    <r>
      <t xml:space="preserve">Materiał na wykonanie nasypów (grunt z dokopu) - zakup wraz z transportem na plac budowy bez specjalnego zagęszczenia.                </t>
    </r>
    <r>
      <rPr>
        <i/>
        <sz val="10"/>
        <rFont val="Arial"/>
        <family val="2"/>
        <charset val="238"/>
      </rPr>
      <t xml:space="preserve">0,26x1480+0,5x0,26x1480=577,20m3 </t>
    </r>
    <r>
      <rPr>
        <sz val="10"/>
        <rFont val="Arial"/>
        <family val="2"/>
        <charset val="238"/>
      </rPr>
      <t xml:space="preserve">                                           </t>
    </r>
    <r>
      <rPr>
        <i/>
        <sz val="10"/>
        <rFont val="Arial"/>
        <family val="2"/>
        <charset val="238"/>
      </rPr>
      <t>25x5,0=125,0m3</t>
    </r>
    <r>
      <rPr>
        <sz val="10"/>
        <rFont val="Arial"/>
        <family val="2"/>
        <charset val="238"/>
      </rPr>
      <t xml:space="preserve">                                                                                    (</t>
    </r>
    <r>
      <rPr>
        <i/>
        <sz val="10"/>
        <rFont val="Arial"/>
        <family val="2"/>
        <charset val="238"/>
      </rPr>
      <t xml:space="preserve">381+988,5)x1,5= 2054,25m3 - korekta przebiegu drogi </t>
    </r>
    <r>
      <rPr>
        <i/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                                                </t>
    </r>
    <r>
      <rPr>
        <i/>
        <sz val="10"/>
        <rFont val="Arial"/>
        <family val="2"/>
        <charset val="238"/>
      </rPr>
      <t xml:space="preserve">  </t>
    </r>
    <r>
      <rPr>
        <i/>
        <sz val="10"/>
        <color indexed="8"/>
        <rFont val="Arial"/>
        <family val="2"/>
        <charset val="238"/>
      </rPr>
      <t xml:space="preserve">   </t>
    </r>
    <r>
      <rPr>
        <sz val="10"/>
        <color indexed="8"/>
        <rFont val="Arial"/>
        <family val="2"/>
        <charset val="238"/>
      </rPr>
      <t xml:space="preserve">                                                                 </t>
    </r>
  </si>
  <si>
    <r>
      <t>Wykopy związane z korytowaniem, regulacją korpusu drogi, z kształtowaniem rowów i skarp drogi oraz pod przepusty. Wykopy wykonywane koparkami o poj.łyżki 0,60m3 z transportem urobku do 1 km na odkład.</t>
    </r>
    <r>
      <rPr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</t>
    </r>
    <r>
      <rPr>
        <i/>
        <sz val="10"/>
        <rFont val="Arial"/>
        <family val="2"/>
        <charset val="238"/>
      </rPr>
      <t>0,32x1480+0,32x0,5x1480+(381+988,5)x1,0=654,72m3</t>
    </r>
    <r>
      <rPr>
        <sz val="10"/>
        <rFont val="Arial"/>
        <family val="2"/>
        <charset val="238"/>
      </rPr>
      <t xml:space="preserve">        </t>
    </r>
    <r>
      <rPr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                                 </t>
    </r>
  </si>
  <si>
    <t>PRZEDMIAR ROBÓT</t>
  </si>
</sst>
</file>

<file path=xl/styles.xml><?xml version="1.0" encoding="utf-8"?>
<styleSheet xmlns="http://schemas.openxmlformats.org/spreadsheetml/2006/main">
  <numFmts count="1">
    <numFmt numFmtId="164" formatCode="#,##0.000"/>
  </numFmts>
  <fonts count="19"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Czcionka tekstu podstawowego"/>
      <charset val="238"/>
    </font>
    <font>
      <i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1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horizontal="center" vertical="center"/>
    </xf>
    <xf numFmtId="0" fontId="4" fillId="2" borderId="2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Border="1"/>
    <xf numFmtId="0" fontId="6" fillId="2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5" xfId="0" quotePrefix="1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" fontId="3" fillId="4" borderId="9" xfId="0" applyNumberFormat="1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center" vertical="top" wrapText="1"/>
    </xf>
    <xf numFmtId="0" fontId="6" fillId="3" borderId="12" xfId="0" quotePrefix="1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center" vertical="top" wrapText="1"/>
    </xf>
    <xf numFmtId="0" fontId="0" fillId="2" borderId="14" xfId="0" quotePrefix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4" fontId="0" fillId="2" borderId="15" xfId="0" applyNumberForma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/>
    </xf>
    <xf numFmtId="4" fontId="0" fillId="2" borderId="11" xfId="0" applyNumberFormat="1" applyFill="1" applyBorder="1" applyAlignment="1">
      <alignment horizontal="center" vertical="center" wrapText="1"/>
    </xf>
    <xf numFmtId="4" fontId="0" fillId="2" borderId="16" xfId="0" applyNumberFormat="1" applyFill="1" applyBorder="1" applyAlignment="1">
      <alignment horizontal="center" vertical="center" wrapText="1"/>
    </xf>
    <xf numFmtId="0" fontId="1" fillId="3" borderId="17" xfId="0" quotePrefix="1" applyFont="1" applyFill="1" applyBorder="1" applyAlignment="1">
      <alignment horizontal="center" vertical="top" wrapText="1"/>
    </xf>
    <xf numFmtId="0" fontId="1" fillId="3" borderId="18" xfId="0" quotePrefix="1" applyFont="1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center"/>
    </xf>
    <xf numFmtId="0" fontId="6" fillId="3" borderId="10" xfId="0" quotePrefix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top" wrapText="1"/>
    </xf>
    <xf numFmtId="0" fontId="0" fillId="2" borderId="19" xfId="0" applyFill="1" applyBorder="1" applyAlignment="1">
      <alignment horizontal="center" vertical="center"/>
    </xf>
    <xf numFmtId="0" fontId="6" fillId="3" borderId="12" xfId="0" quotePrefix="1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42"/>
  <sheetViews>
    <sheetView tabSelected="1" view="pageBreakPreview" zoomScaleNormal="115" zoomScaleSheetLayoutView="100" workbookViewId="0">
      <selection activeCell="I3" sqref="I3"/>
    </sheetView>
  </sheetViews>
  <sheetFormatPr defaultRowHeight="12.75"/>
  <cols>
    <col min="2" max="2" width="8" customWidth="1"/>
    <col min="3" max="3" width="3.5703125" style="4" customWidth="1"/>
    <col min="4" max="4" width="12.28515625" style="4" customWidth="1"/>
    <col min="5" max="5" width="54.42578125" style="2" customWidth="1"/>
    <col min="6" max="6" width="6.7109375" style="7" customWidth="1"/>
    <col min="7" max="7" width="12.140625" style="9" customWidth="1"/>
    <col min="9" max="9" width="9.42578125" bestFit="1" customWidth="1"/>
  </cols>
  <sheetData>
    <row r="1" spans="3:7" ht="24" customHeight="1">
      <c r="C1" s="35" t="s">
        <v>73</v>
      </c>
      <c r="D1" s="35"/>
      <c r="E1" s="35"/>
      <c r="F1" s="35"/>
      <c r="G1" s="35"/>
    </row>
    <row r="2" spans="3:7" ht="29.25" customHeight="1">
      <c r="C2" s="36" t="s">
        <v>56</v>
      </c>
      <c r="D2" s="36"/>
      <c r="E2" s="36"/>
      <c r="F2" s="36"/>
      <c r="G2" s="36"/>
    </row>
    <row r="3" spans="3:7" ht="13.5" thickBot="1">
      <c r="C3" s="5"/>
      <c r="D3" s="5"/>
      <c r="E3" s="3"/>
      <c r="F3" s="6"/>
      <c r="G3" s="8"/>
    </row>
    <row r="4" spans="3:7" s="1" customFormat="1" ht="26.25" thickTop="1">
      <c r="C4" s="41" t="s">
        <v>4</v>
      </c>
      <c r="D4" s="42" t="s">
        <v>6</v>
      </c>
      <c r="E4" s="42" t="s">
        <v>8</v>
      </c>
      <c r="F4" s="42" t="s">
        <v>7</v>
      </c>
      <c r="G4" s="43" t="s">
        <v>0</v>
      </c>
    </row>
    <row r="5" spans="3:7" s="1" customFormat="1" ht="12.75" customHeight="1">
      <c r="C5" s="44" t="s">
        <v>5</v>
      </c>
      <c r="D5" s="37"/>
      <c r="E5" s="37"/>
      <c r="F5" s="37"/>
      <c r="G5" s="45"/>
    </row>
    <row r="6" spans="3:7" ht="12.75" customHeight="1">
      <c r="C6" s="46"/>
      <c r="D6" s="34" t="s">
        <v>10</v>
      </c>
      <c r="E6" s="34"/>
      <c r="F6" s="34"/>
      <c r="G6" s="47"/>
    </row>
    <row r="7" spans="3:7" ht="54" customHeight="1">
      <c r="C7" s="48">
        <v>1</v>
      </c>
      <c r="D7" s="18" t="s">
        <v>9</v>
      </c>
      <c r="E7" s="17" t="s">
        <v>25</v>
      </c>
      <c r="F7" s="18" t="s">
        <v>11</v>
      </c>
      <c r="G7" s="49">
        <v>1</v>
      </c>
    </row>
    <row r="8" spans="3:7" ht="42.75" customHeight="1">
      <c r="C8" s="50">
        <v>2</v>
      </c>
      <c r="D8" s="11" t="s">
        <v>35</v>
      </c>
      <c r="E8" s="12" t="s">
        <v>43</v>
      </c>
      <c r="F8" s="13" t="s">
        <v>1</v>
      </c>
      <c r="G8" s="51">
        <v>1.48</v>
      </c>
    </row>
    <row r="9" spans="3:7" ht="42.75" customHeight="1">
      <c r="C9" s="48">
        <v>3</v>
      </c>
      <c r="D9" s="11" t="s">
        <v>49</v>
      </c>
      <c r="E9" s="12" t="s">
        <v>48</v>
      </c>
      <c r="F9" s="22" t="s">
        <v>50</v>
      </c>
      <c r="G9" s="51">
        <v>0.1</v>
      </c>
    </row>
    <row r="10" spans="3:7" ht="42.75" customHeight="1">
      <c r="C10" s="50">
        <v>4</v>
      </c>
      <c r="D10" s="11" t="s">
        <v>58</v>
      </c>
      <c r="E10" s="12" t="s">
        <v>57</v>
      </c>
      <c r="F10" s="22" t="s">
        <v>21</v>
      </c>
      <c r="G10" s="52">
        <v>20</v>
      </c>
    </row>
    <row r="11" spans="3:7" ht="42.75" customHeight="1">
      <c r="C11" s="48">
        <v>5</v>
      </c>
      <c r="D11" s="11" t="s">
        <v>60</v>
      </c>
      <c r="E11" s="12" t="s">
        <v>59</v>
      </c>
      <c r="F11" s="22" t="s">
        <v>21</v>
      </c>
      <c r="G11" s="52">
        <v>20</v>
      </c>
    </row>
    <row r="12" spans="3:7" ht="64.5" customHeight="1">
      <c r="C12" s="50">
        <v>6</v>
      </c>
      <c r="D12" s="11" t="s">
        <v>45</v>
      </c>
      <c r="E12" s="12" t="s">
        <v>62</v>
      </c>
      <c r="F12" s="22" t="s">
        <v>3</v>
      </c>
      <c r="G12" s="52">
        <v>642</v>
      </c>
    </row>
    <row r="13" spans="3:7" ht="65.25" customHeight="1">
      <c r="C13" s="48">
        <v>7</v>
      </c>
      <c r="D13" s="11" t="s">
        <v>61</v>
      </c>
      <c r="E13" s="26" t="s">
        <v>63</v>
      </c>
      <c r="F13" s="22" t="s">
        <v>3</v>
      </c>
      <c r="G13" s="53">
        <v>660</v>
      </c>
    </row>
    <row r="14" spans="3:7" ht="12.75" customHeight="1">
      <c r="C14" s="54" t="s">
        <v>12</v>
      </c>
      <c r="D14" s="34"/>
      <c r="E14" s="34"/>
      <c r="F14" s="34"/>
      <c r="G14" s="47"/>
    </row>
    <row r="15" spans="3:7" ht="80.25" customHeight="1">
      <c r="C15" s="55">
        <v>8</v>
      </c>
      <c r="D15" s="16" t="s">
        <v>23</v>
      </c>
      <c r="E15" s="17" t="s">
        <v>64</v>
      </c>
      <c r="F15" s="25" t="s">
        <v>2</v>
      </c>
      <c r="G15" s="53">
        <v>2869.42</v>
      </c>
    </row>
    <row r="16" spans="3:7" ht="75.75" customHeight="1">
      <c r="C16" s="55">
        <v>9</v>
      </c>
      <c r="D16" s="16" t="s">
        <v>13</v>
      </c>
      <c r="E16" s="17" t="s">
        <v>72</v>
      </c>
      <c r="F16" s="18" t="s">
        <v>2</v>
      </c>
      <c r="G16" s="53">
        <v>2079.9</v>
      </c>
    </row>
    <row r="17" spans="2:11" ht="76.5" customHeight="1">
      <c r="C17" s="55">
        <v>10</v>
      </c>
      <c r="D17" s="22" t="s">
        <v>36</v>
      </c>
      <c r="E17" s="12" t="s">
        <v>55</v>
      </c>
      <c r="F17" s="20" t="s">
        <v>21</v>
      </c>
      <c r="G17" s="56">
        <v>6</v>
      </c>
    </row>
    <row r="18" spans="2:11" ht="69" customHeight="1">
      <c r="C18" s="55">
        <v>11</v>
      </c>
      <c r="D18" s="18" t="s">
        <v>9</v>
      </c>
      <c r="E18" s="12" t="s">
        <v>71</v>
      </c>
      <c r="F18" s="13" t="s">
        <v>2</v>
      </c>
      <c r="G18" s="57">
        <f>577.2+125+2054.25</f>
        <v>2756.45</v>
      </c>
    </row>
    <row r="19" spans="2:11" ht="45.75" customHeight="1">
      <c r="C19" s="55">
        <v>12</v>
      </c>
      <c r="D19" s="14" t="s">
        <v>14</v>
      </c>
      <c r="E19" s="19" t="s">
        <v>27</v>
      </c>
      <c r="F19" s="15" t="s">
        <v>2</v>
      </c>
      <c r="G19" s="58">
        <f>G18</f>
        <v>2756.45</v>
      </c>
    </row>
    <row r="20" spans="2:11" ht="45.75" customHeight="1">
      <c r="B20" s="29"/>
      <c r="C20" s="55">
        <v>13</v>
      </c>
      <c r="D20" s="11" t="s">
        <v>15</v>
      </c>
      <c r="E20" s="26" t="s">
        <v>28</v>
      </c>
      <c r="F20" s="13" t="s">
        <v>2</v>
      </c>
      <c r="G20" s="57">
        <f>G19</f>
        <v>2756.45</v>
      </c>
    </row>
    <row r="21" spans="2:11" ht="18.75" customHeight="1">
      <c r="C21" s="59" t="s">
        <v>52</v>
      </c>
      <c r="D21" s="39"/>
      <c r="E21" s="39"/>
      <c r="F21" s="39"/>
      <c r="G21" s="60"/>
    </row>
    <row r="22" spans="2:11" ht="75" customHeight="1">
      <c r="C22" s="61">
        <v>13</v>
      </c>
      <c r="D22" s="14" t="s">
        <v>29</v>
      </c>
      <c r="E22" s="17" t="s">
        <v>65</v>
      </c>
      <c r="F22" s="24" t="s">
        <v>2</v>
      </c>
      <c r="G22" s="58">
        <f>6*0.48</f>
        <v>2.88</v>
      </c>
    </row>
    <row r="23" spans="2:11" ht="63" customHeight="1">
      <c r="C23" s="61">
        <v>14</v>
      </c>
      <c r="D23" s="14" t="s">
        <v>30</v>
      </c>
      <c r="E23" s="17" t="s">
        <v>44</v>
      </c>
      <c r="F23" s="24" t="s">
        <v>31</v>
      </c>
      <c r="G23" s="58">
        <v>12</v>
      </c>
    </row>
    <row r="24" spans="2:11" ht="38.25" customHeight="1">
      <c r="C24" s="61">
        <v>15</v>
      </c>
      <c r="D24" s="14" t="s">
        <v>32</v>
      </c>
      <c r="E24" s="17" t="s">
        <v>34</v>
      </c>
      <c r="F24" s="24" t="s">
        <v>31</v>
      </c>
      <c r="G24" s="58">
        <v>6</v>
      </c>
    </row>
    <row r="25" spans="2:11" ht="65.25" customHeight="1">
      <c r="C25" s="61">
        <v>16</v>
      </c>
      <c r="D25" s="14" t="s">
        <v>33</v>
      </c>
      <c r="E25" s="17" t="s">
        <v>70</v>
      </c>
      <c r="F25" s="24" t="s">
        <v>2</v>
      </c>
      <c r="G25" s="58">
        <v>2.2799999999999998</v>
      </c>
    </row>
    <row r="26" spans="2:11" ht="12.75" customHeight="1">
      <c r="C26" s="62"/>
      <c r="D26" s="38" t="s">
        <v>16</v>
      </c>
      <c r="E26" s="38"/>
      <c r="F26" s="38"/>
      <c r="G26" s="63"/>
    </row>
    <row r="27" spans="2:11" ht="63" customHeight="1">
      <c r="C27" s="55">
        <v>17</v>
      </c>
      <c r="D27" s="16" t="s">
        <v>17</v>
      </c>
      <c r="E27" s="27" t="s">
        <v>69</v>
      </c>
      <c r="F27" s="18" t="s">
        <v>3</v>
      </c>
      <c r="G27" s="53">
        <v>9801</v>
      </c>
    </row>
    <row r="28" spans="2:11" ht="62.25" customHeight="1">
      <c r="C28" s="64">
        <v>18</v>
      </c>
      <c r="D28" s="14" t="s">
        <v>26</v>
      </c>
      <c r="E28" s="21" t="s">
        <v>51</v>
      </c>
      <c r="F28" s="15" t="s">
        <v>3</v>
      </c>
      <c r="G28" s="58">
        <f>G27</f>
        <v>9801</v>
      </c>
    </row>
    <row r="29" spans="2:11" ht="12.75" customHeight="1">
      <c r="C29" s="65"/>
      <c r="D29" s="34" t="s">
        <v>20</v>
      </c>
      <c r="E29" s="34"/>
      <c r="F29" s="34"/>
      <c r="G29" s="47"/>
    </row>
    <row r="30" spans="2:11" ht="69.75" customHeight="1">
      <c r="C30" s="55">
        <v>19</v>
      </c>
      <c r="D30" s="16" t="s">
        <v>46</v>
      </c>
      <c r="E30" s="17" t="s">
        <v>66</v>
      </c>
      <c r="F30" s="18" t="s">
        <v>3</v>
      </c>
      <c r="G30" s="53">
        <f>5219+170</f>
        <v>5389</v>
      </c>
      <c r="I30" s="10"/>
      <c r="J30" s="10"/>
      <c r="K30" s="10"/>
    </row>
    <row r="31" spans="2:11" ht="12.75" customHeight="1">
      <c r="C31" s="65"/>
      <c r="D31" s="34" t="s">
        <v>18</v>
      </c>
      <c r="E31" s="34"/>
      <c r="F31" s="34"/>
      <c r="G31" s="47"/>
    </row>
    <row r="32" spans="2:11" ht="91.5" customHeight="1">
      <c r="C32" s="61">
        <v>20</v>
      </c>
      <c r="D32" s="11" t="s">
        <v>19</v>
      </c>
      <c r="E32" s="12" t="s">
        <v>68</v>
      </c>
      <c r="F32" s="13" t="s">
        <v>3</v>
      </c>
      <c r="G32" s="57">
        <v>2960</v>
      </c>
      <c r="H32" s="23"/>
      <c r="I32" s="10"/>
      <c r="J32" s="10"/>
    </row>
    <row r="33" spans="2:10" ht="69.75" customHeight="1">
      <c r="C33" s="61">
        <v>21</v>
      </c>
      <c r="D33" s="22" t="s">
        <v>24</v>
      </c>
      <c r="E33" s="12" t="s">
        <v>47</v>
      </c>
      <c r="F33" s="13" t="s">
        <v>3</v>
      </c>
      <c r="G33" s="57">
        <f>16+24</f>
        <v>40</v>
      </c>
      <c r="H33" s="23"/>
      <c r="I33" s="10"/>
      <c r="J33" s="10"/>
    </row>
    <row r="34" spans="2:10" ht="92.25" customHeight="1">
      <c r="C34" s="61">
        <v>22</v>
      </c>
      <c r="D34" s="24" t="s">
        <v>38</v>
      </c>
      <c r="E34" s="19" t="s">
        <v>67</v>
      </c>
      <c r="F34" s="24" t="s">
        <v>21</v>
      </c>
      <c r="G34" s="66">
        <v>6</v>
      </c>
      <c r="H34" s="23"/>
      <c r="I34" s="10"/>
      <c r="J34" s="10"/>
    </row>
    <row r="35" spans="2:10" ht="34.5" customHeight="1">
      <c r="C35" s="61">
        <v>23</v>
      </c>
      <c r="D35" s="24" t="s">
        <v>37</v>
      </c>
      <c r="E35" s="19" t="s">
        <v>39</v>
      </c>
      <c r="F35" s="24" t="s">
        <v>21</v>
      </c>
      <c r="G35" s="66">
        <v>2</v>
      </c>
      <c r="H35" s="23"/>
      <c r="I35" s="10"/>
      <c r="J35" s="10"/>
    </row>
    <row r="36" spans="2:10" ht="37.5" customHeight="1">
      <c r="C36" s="61">
        <v>24</v>
      </c>
      <c r="D36" s="30" t="s">
        <v>9</v>
      </c>
      <c r="E36" s="12" t="s">
        <v>22</v>
      </c>
      <c r="F36" s="13" t="s">
        <v>11</v>
      </c>
      <c r="G36" s="67">
        <v>1</v>
      </c>
    </row>
    <row r="37" spans="2:10" ht="15" customHeight="1">
      <c r="B37" s="29"/>
      <c r="C37" s="54" t="s">
        <v>40</v>
      </c>
      <c r="D37" s="34"/>
      <c r="E37" s="34"/>
      <c r="F37" s="34"/>
      <c r="G37" s="47"/>
    </row>
    <row r="38" spans="2:10" ht="131.25" customHeight="1">
      <c r="C38" s="64">
        <v>25</v>
      </c>
      <c r="D38" s="22" t="s">
        <v>41</v>
      </c>
      <c r="E38" s="28" t="s">
        <v>53</v>
      </c>
      <c r="F38" s="22" t="s">
        <v>3</v>
      </c>
      <c r="G38" s="68">
        <v>5.25</v>
      </c>
    </row>
    <row r="39" spans="2:10" ht="57" customHeight="1" thickBot="1">
      <c r="C39" s="69">
        <v>26</v>
      </c>
      <c r="D39" s="31" t="s">
        <v>42</v>
      </c>
      <c r="E39" s="32" t="s">
        <v>54</v>
      </c>
      <c r="F39" s="33" t="s">
        <v>21</v>
      </c>
      <c r="G39" s="70">
        <v>2</v>
      </c>
    </row>
    <row r="40" spans="2:10" ht="13.5" thickTop="1"/>
    <row r="41" spans="2:10" ht="12.75" customHeight="1">
      <c r="G41" s="40"/>
    </row>
    <row r="42" spans="2:10" ht="12.75" customHeight="1">
      <c r="G42" s="40"/>
    </row>
  </sheetData>
  <mergeCells count="11">
    <mergeCell ref="G41:G42"/>
    <mergeCell ref="D29:G29"/>
    <mergeCell ref="D31:G31"/>
    <mergeCell ref="C1:G1"/>
    <mergeCell ref="C2:G2"/>
    <mergeCell ref="C5:G5"/>
    <mergeCell ref="D6:G6"/>
    <mergeCell ref="D26:G26"/>
    <mergeCell ref="C21:G21"/>
    <mergeCell ref="C14:G14"/>
    <mergeCell ref="C37:G3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 alignWithMargins="0"/>
  <rowBreaks count="1" manualBreakCount="1">
    <brk id="2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INWESTORSKI</vt:lpstr>
      <vt:lpstr>Arkusz1</vt:lpstr>
      <vt:lpstr>INWESTORSKI!Obszar_wydruku</vt:lpstr>
    </vt:vector>
  </TitlesOfParts>
  <Company>POLNET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Jarek Niemkiewicz</cp:lastModifiedBy>
  <cp:lastPrinted>2021-08-12T05:47:09Z</cp:lastPrinted>
  <dcterms:created xsi:type="dcterms:W3CDTF">2009-12-14T06:14:31Z</dcterms:created>
  <dcterms:modified xsi:type="dcterms:W3CDTF">2021-08-12T19:46:09Z</dcterms:modified>
</cp:coreProperties>
</file>