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2024\ST_DZP_31_2024 jednora\"/>
    </mc:Choice>
  </mc:AlternateContent>
  <bookViews>
    <workbookView xWindow="0" yWindow="0" windowWidth="12885" windowHeight="8085" tabRatio="899"/>
  </bookViews>
  <sheets>
    <sheet name="sprzet med" sheetId="17" r:id="rId1"/>
  </sheets>
  <calcPr calcId="152511" iterateDelta="1E-4"/>
</workbook>
</file>

<file path=xl/calcChain.xml><?xml version="1.0" encoding="utf-8"?>
<calcChain xmlns="http://schemas.openxmlformats.org/spreadsheetml/2006/main">
  <c r="G29" i="17" l="1"/>
  <c r="I29" i="17" l="1"/>
  <c r="J29" i="17" l="1"/>
  <c r="G28" i="17" l="1"/>
  <c r="G27" i="17"/>
  <c r="I27" i="17" s="1"/>
  <c r="J27" i="17" s="1"/>
  <c r="G26" i="17"/>
  <c r="I26" i="17" s="1"/>
  <c r="G25" i="17"/>
  <c r="G24" i="17"/>
  <c r="I24" i="17" s="1"/>
  <c r="J24" i="17" s="1"/>
  <c r="G23" i="17"/>
  <c r="I23" i="17" s="1"/>
  <c r="J23" i="17" s="1"/>
  <c r="G22" i="17"/>
  <c r="G21" i="17"/>
  <c r="J26" i="17" l="1"/>
  <c r="I22" i="17"/>
  <c r="J22" i="17" s="1"/>
  <c r="I25" i="17"/>
  <c r="J25" i="17" s="1"/>
  <c r="I28" i="17"/>
  <c r="J28" i="17" s="1"/>
  <c r="I21" i="17"/>
  <c r="J21" i="17" s="1"/>
  <c r="G9" i="17" l="1"/>
  <c r="I9" i="17" l="1"/>
  <c r="J9" i="17" l="1"/>
  <c r="G15" i="17"/>
  <c r="I15" i="17" s="1"/>
  <c r="J15" i="17" s="1"/>
  <c r="G20" i="17" l="1"/>
  <c r="I20" i="17" s="1"/>
  <c r="J20" i="17" s="1"/>
  <c r="G19" i="17"/>
  <c r="I19" i="17" s="1"/>
  <c r="J19" i="17" s="1"/>
  <c r="G18" i="17"/>
  <c r="G17" i="17"/>
  <c r="G16" i="17"/>
  <c r="I16" i="17" s="1"/>
  <c r="J16" i="17" s="1"/>
  <c r="G14" i="17"/>
  <c r="G13" i="17"/>
  <c r="I13" i="17" s="1"/>
  <c r="J13" i="17" s="1"/>
  <c r="G12" i="17"/>
  <c r="I12" i="17" s="1"/>
  <c r="J12" i="17" s="1"/>
  <c r="G11" i="17"/>
  <c r="I11" i="17" s="1"/>
  <c r="J11" i="17" s="1"/>
  <c r="G10" i="17"/>
  <c r="G30" i="17" l="1"/>
  <c r="I14" i="17"/>
  <c r="J14" i="17" s="1"/>
  <c r="I10" i="17"/>
  <c r="I18" i="17"/>
  <c r="J18" i="17" s="1"/>
  <c r="I17" i="17"/>
  <c r="J17" i="17" s="1"/>
  <c r="I30" i="17" l="1"/>
  <c r="J10" i="17"/>
  <c r="J30" i="17" s="1"/>
</calcChain>
</file>

<file path=xl/sharedStrings.xml><?xml version="1.0" encoding="utf-8"?>
<sst xmlns="http://schemas.openxmlformats.org/spreadsheetml/2006/main" count="63" uniqueCount="43">
  <si>
    <t>Lp.</t>
  </si>
  <si>
    <t>Ogółem</t>
  </si>
  <si>
    <t>……………………………………………………………………………………………………………….</t>
  </si>
  <si>
    <t>(Pełna nazwa Wykonawcy/Wykonawców w przypadku wykonawców 
              wspólnie ubiegających się o udzielenie zamówienia)</t>
  </si>
  <si>
    <t>Nazwa/Opis/parametry techniczne</t>
  </si>
  <si>
    <t>J.m.</t>
  </si>
  <si>
    <t>Ilość</t>
  </si>
  <si>
    <t>Cena jedn. netto</t>
  </si>
  <si>
    <t>Wartość netto</t>
  </si>
  <si>
    <t>Stawka VAT</t>
  </si>
  <si>
    <t>Kwota VAT</t>
  </si>
  <si>
    <t>Wartość brutto</t>
  </si>
  <si>
    <t>Szt.</t>
  </si>
  <si>
    <t>Op.</t>
  </si>
  <si>
    <t>Producent
Numer katalogowy</t>
  </si>
  <si>
    <t>Nazwa handlowa</t>
  </si>
  <si>
    <t>………………………………… dnia ……… ……… 2024 r.                                                                                                    ………………………………………………………</t>
  </si>
  <si>
    <t xml:space="preserve">      podpis Wykonawcy</t>
  </si>
  <si>
    <t>FORMULARZ CENOWY</t>
  </si>
  <si>
    <r>
      <rPr>
        <b/>
        <sz val="11"/>
        <rFont val="Calibri"/>
        <family val="2"/>
        <charset val="238"/>
        <scheme val="minor"/>
      </rPr>
      <t xml:space="preserve">Zamawiający:
</t>
    </r>
    <r>
      <rPr>
        <sz val="11"/>
        <rFont val="Calibri"/>
        <family val="2"/>
        <charset val="238"/>
        <scheme val="minor"/>
      </rPr>
      <t>Szpital Chorób Płuc i Opieka Długoterminowa im. św. Jana Pawła  II w Górnie 
36-051 Górno, ul. Rzeszowska 5</t>
    </r>
  </si>
  <si>
    <t>Kranik trójdrożny niebieski</t>
  </si>
  <si>
    <t>Moździerz 50ml + pistel, metal</t>
  </si>
  <si>
    <t>Przedłużacz do pomp infuzyjnych  bursztynowy dł. 1500mm +/- 10mm</t>
  </si>
  <si>
    <t>Przycinacz do tabletek</t>
  </si>
  <si>
    <t>Torebka samoprzylepna do sterylizacji parą wodną 130 mm x 270 mm (+/- 30mm).</t>
  </si>
  <si>
    <t>Torebka samoprzylepna do sterylizacji parą wodną 200 mm x 350 mm (+/- 30mm)</t>
  </si>
  <si>
    <t>Torebka samoprzylepna do sterylizacji parą wodną 90 mm x 250 mm (+/- 30mm).</t>
  </si>
  <si>
    <t>Worek kolostomijny otwarty, beżowy, otwór 15-70 lub 20–60 mm</t>
  </si>
  <si>
    <t>Worek kolostomijny zamknięty, z filtrem, beżowy, otwór 15-60 lub 20–60 mm</t>
  </si>
  <si>
    <t>Wskaźnik biologiczny fiolkowy do sterylizacji parą wodną x 50 szt</t>
  </si>
  <si>
    <t>Wskaźnik chemiczny do sterylizacji parą wodną x 250 szt</t>
  </si>
  <si>
    <t>Zatyczka do cewnika (do zgłębników żołądkowych)</t>
  </si>
  <si>
    <t>Zgłębnik żołądkowy CH 16, 18 z zatyczką, minimalna długość 80 cm</t>
  </si>
  <si>
    <t>Zgłębniki nosowo-żołądkowe przeciwodleżynowy Wykonane są w 100% z silikonu medycznego o najwyższej biokompatybilności; miękkie i elastyczne. W końcówkę zgłębnika  wtopione są 4 kulki ze stali nierdzewnej lub wyposażona w prowadnicę co ułatwia wprowadzenie go do żołądka i w razie potrzeby jest pomocne w ocenie położenia zgłębnika badaniem rentgenowskim. Posiadają linię BLUE LINE nieprzepuszczalną dla promieniowania rtg. Proksymalny otwór zgłębnika przecina w poprzek linie BLU LINE, ułatwiając lokalizację otworów badaniem rentgenowskim, jeśli jest to konieczne. Posiadają znaczni głębokości. Min. dł 80 cm. Zgłębnik nosowo-żołądkowy z zatyczką. Sterylizowane, podwójne opakowanie. W rozmiarach CH 14, CH 16, CH18
lub
zgłębniki żołądkowe wykonane ze 100% silikonu z czterema otworami bocznymi naprzemianległymi, zamkniętą, zaobloną końcówką ze znacznikiem RTG w kolorze niebieskim, dodatkowo znacznik RTG w postaci niebieskiej linii na całej długości zgłębnika, przeźroczystym konektorem z zatyczką. Na łączniku zatyczki podany rozmiar zgłębnika. Rozmiary CH14, CH16, CH18, długość 120 cm, 8 znaczników głębokości. Pakowane w podwójne opakowanie, z widoczną datą sterylizacji i datą ważności, sterylne.</t>
  </si>
  <si>
    <t>Lancety do testów alergologicznych o końcówce 0,9mm. Specjalna końcówka do delikatnego nakłucia skóry, Ze stali nierdzewnej, pakowane osobno w sterylne opakowania (sterylne opakowania jednostkowe), nadające się także do pobierania krwi, wyposażone w końcówkę do delikatnego nakłuwania skóry w ramach testu Prica. Opakowanie 200 szt.</t>
  </si>
  <si>
    <t>Jednorazowy papierowy ustnik do spirometrii (spirometr Langtest Mobile)  rozmiar: 30 mm.</t>
  </si>
  <si>
    <t>Jednorazowy ustnik do spirometru PISTON PDD 301 rozmiar 22 mm</t>
  </si>
  <si>
    <t>Torba – worek na wymiociny z obręczą plastikową o średnicy 12-15 cm, 1,5l - 2l (+/- 0,2l), op. 10 szt.</t>
  </si>
  <si>
    <t>Adapter redukcyjny do zgłębnika ENLock (pompy Flocare) op. 30 szt.</t>
  </si>
  <si>
    <t>Zestaw grawitacyjny do pompy Flocare</t>
  </si>
  <si>
    <t>Worek na mocz 2000 ml z zaworem poprzecznym T z drenem o długości 90 - 150 cm op. 10 szt.</t>
  </si>
  <si>
    <t>Kpl.</t>
  </si>
  <si>
    <t>ST/DZP/31/2024 - Załącznik nr 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</si>
</sst>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72" formatCode="&quot; &quot;#,##0.00&quot; &quot;;&quot;-&quot;#,##0.00&quot; &quot;;&quot; -&quot;#&quot; &quot;;@&quot; &quot;"/>
    <numFmt numFmtId="173" formatCode="#,##0.00&quot; &quot;[$zł-415];[Red]&quot;-&quot;#,##0.00&quot; &quot;[$zł-415]"/>
  </numFmts>
  <fonts count="16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Arial"/>
      <family val="2"/>
      <charset val="238"/>
    </font>
    <font>
      <i/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9"/>
      <name val="Cambria"/>
      <family val="1"/>
      <charset val="238"/>
    </font>
    <font>
      <sz val="11"/>
      <color theme="1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sz val="8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164" fontId="9" fillId="0" borderId="0" applyFont="0" applyFill="0" applyBorder="0" applyAlignment="0" applyProtection="0"/>
    <xf numFmtId="0" fontId="13" fillId="0" borderId="0"/>
    <xf numFmtId="172" fontId="13" fillId="0" borderId="0"/>
    <xf numFmtId="0" fontId="14" fillId="0" borderId="0">
      <alignment horizontal="center"/>
    </xf>
    <xf numFmtId="0" fontId="14" fillId="0" borderId="0">
      <alignment horizontal="center" textRotation="90"/>
    </xf>
    <xf numFmtId="0" fontId="15" fillId="0" borderId="0"/>
    <xf numFmtId="173" fontId="15" fillId="0" borderId="0"/>
  </cellStyleXfs>
  <cellXfs count="38">
    <xf numFmtId="0" fontId="0" fillId="0" borderId="0" xfId="0"/>
    <xf numFmtId="0" fontId="0" fillId="3" borderId="0" xfId="0" applyFill="1"/>
    <xf numFmtId="0" fontId="0" fillId="3" borderId="0" xfId="0" applyFill="1" applyAlignment="1">
      <alignment horizontal="center"/>
    </xf>
    <xf numFmtId="4" fontId="2" fillId="2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4" fontId="2" fillId="2" borderId="1" xfId="0" applyNumberFormat="1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2" borderId="0" xfId="0" applyFont="1" applyFill="1" applyBorder="1" applyAlignment="1">
      <alignment vertical="center"/>
    </xf>
    <xf numFmtId="4" fontId="4" fillId="2" borderId="2" xfId="0" applyNumberFormat="1" applyFont="1" applyFill="1" applyBorder="1" applyAlignment="1">
      <alignment vertical="center"/>
    </xf>
    <xf numFmtId="0" fontId="0" fillId="2" borderId="0" xfId="0" applyFill="1" applyAlignment="1">
      <alignment horizontal="center"/>
    </xf>
    <xf numFmtId="0" fontId="0" fillId="2" borderId="0" xfId="0" applyFill="1"/>
    <xf numFmtId="4" fontId="2" fillId="2" borderId="1" xfId="0" applyNumberFormat="1" applyFont="1" applyFill="1" applyBorder="1" applyAlignment="1">
      <alignment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0" fontId="12" fillId="2" borderId="0" xfId="0" applyFont="1" applyFill="1" applyAlignment="1">
      <alignment horizontal="left" wrapText="1"/>
    </xf>
    <xf numFmtId="0" fontId="6" fillId="2" borderId="0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left" vertical="top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/>
    </xf>
    <xf numFmtId="0" fontId="1" fillId="4" borderId="6" xfId="2" applyFont="1" applyFill="1" applyBorder="1" applyAlignment="1">
      <alignment vertical="center" wrapText="1"/>
    </xf>
    <xf numFmtId="0" fontId="1" fillId="0" borderId="6" xfId="2" applyFont="1" applyFill="1" applyBorder="1" applyAlignment="1">
      <alignment vertical="center" wrapText="1"/>
    </xf>
    <xf numFmtId="0" fontId="1" fillId="4" borderId="6" xfId="2" applyFont="1" applyFill="1" applyBorder="1" applyAlignment="1">
      <alignment horizontal="center" vertical="center" wrapText="1"/>
    </xf>
    <xf numFmtId="0" fontId="1" fillId="0" borderId="6" xfId="2" applyFont="1" applyFill="1" applyBorder="1" applyAlignment="1">
      <alignment horizontal="center" vertical="center" wrapText="1"/>
    </xf>
    <xf numFmtId="0" fontId="1" fillId="4" borderId="6" xfId="2" applyFont="1" applyFill="1" applyBorder="1" applyAlignment="1">
      <alignment horizontal="center" vertical="center" wrapText="1"/>
    </xf>
  </cellXfs>
  <cellStyles count="8">
    <cellStyle name="Dziesiętny 2" xfId="1"/>
    <cellStyle name="Dziesiętny 2 2" xfId="3"/>
    <cellStyle name="Heading" xfId="4"/>
    <cellStyle name="Heading1" xfId="5"/>
    <cellStyle name="Normalny" xfId="0" builtinId="0"/>
    <cellStyle name="Normalny 2" xfId="2"/>
    <cellStyle name="Result" xfId="6"/>
    <cellStyle name="Result2" xfId="7"/>
  </cellStyles>
  <dxfs count="0"/>
  <tableStyles count="0" defaultTableStyle="TableStyleMedium2" defaultPivotStyle="PivotStyleLight16"/>
  <colors>
    <mruColors>
      <color rgb="FFFFFFCC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zoomScaleNormal="100" workbookViewId="0">
      <selection activeCell="A4" sqref="A4:K4"/>
    </sheetView>
  </sheetViews>
  <sheetFormatPr defaultRowHeight="15" x14ac:dyDescent="0.25"/>
  <cols>
    <col min="1" max="1" width="4.28515625" style="2" customWidth="1"/>
    <col min="2" max="2" width="37.42578125" style="1" customWidth="1"/>
    <col min="3" max="3" width="19.140625" style="1" customWidth="1"/>
    <col min="4" max="4" width="5.5703125" style="1" customWidth="1"/>
    <col min="5" max="5" width="8.5703125" style="2" customWidth="1"/>
    <col min="6" max="6" width="10" style="1" customWidth="1"/>
    <col min="7" max="7" width="12.7109375" style="1" customWidth="1"/>
    <col min="8" max="8" width="8.42578125" style="1" customWidth="1"/>
    <col min="9" max="9" width="8.5703125" style="1" customWidth="1"/>
    <col min="10" max="10" width="14" style="1" customWidth="1"/>
    <col min="11" max="11" width="15.28515625" style="1" customWidth="1"/>
    <col min="12" max="16384" width="9.140625" style="1"/>
  </cols>
  <sheetData>
    <row r="1" spans="1:11" x14ac:dyDescent="0.25">
      <c r="A1" s="28" t="s">
        <v>42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1" ht="48.75" customHeight="1" x14ac:dyDescent="0.25">
      <c r="A2" s="29" t="s">
        <v>19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1" ht="42" customHeight="1" x14ac:dyDescent="0.25">
      <c r="A3" s="30" t="s">
        <v>18</v>
      </c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1" ht="30.75" customHeight="1" x14ac:dyDescent="0.25">
      <c r="A4" s="32" t="s">
        <v>2</v>
      </c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11" x14ac:dyDescent="0.25">
      <c r="A5" s="32" t="s">
        <v>2</v>
      </c>
      <c r="B5" s="32"/>
      <c r="C5" s="32"/>
      <c r="D5" s="32"/>
      <c r="E5" s="32"/>
      <c r="F5" s="32"/>
      <c r="G5" s="32"/>
      <c r="H5" s="32"/>
      <c r="I5" s="32"/>
      <c r="J5" s="32"/>
      <c r="K5" s="32"/>
    </row>
    <row r="6" spans="1:11" x14ac:dyDescent="0.25">
      <c r="A6" s="32" t="s">
        <v>2</v>
      </c>
      <c r="B6" s="32"/>
      <c r="C6" s="32"/>
      <c r="D6" s="32"/>
      <c r="E6" s="32"/>
      <c r="F6" s="32"/>
      <c r="G6" s="32"/>
      <c r="H6" s="32"/>
      <c r="I6" s="32"/>
      <c r="J6" s="32"/>
      <c r="K6" s="32"/>
    </row>
    <row r="7" spans="1:11" ht="41.25" customHeight="1" x14ac:dyDescent="0.25">
      <c r="A7" s="23" t="s">
        <v>3</v>
      </c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1" ht="58.5" customHeight="1" x14ac:dyDescent="0.25">
      <c r="A8" s="5" t="s">
        <v>0</v>
      </c>
      <c r="B8" s="5" t="s">
        <v>4</v>
      </c>
      <c r="C8" s="5" t="s">
        <v>14</v>
      </c>
      <c r="D8" s="5" t="s">
        <v>5</v>
      </c>
      <c r="E8" s="5" t="s">
        <v>6</v>
      </c>
      <c r="F8" s="5" t="s">
        <v>7</v>
      </c>
      <c r="G8" s="5" t="s">
        <v>8</v>
      </c>
      <c r="H8" s="5" t="s">
        <v>9</v>
      </c>
      <c r="I8" s="5" t="s">
        <v>10</v>
      </c>
      <c r="J8" s="5" t="s">
        <v>11</v>
      </c>
      <c r="K8" s="6" t="s">
        <v>15</v>
      </c>
    </row>
    <row r="9" spans="1:11" ht="29.25" customHeight="1" x14ac:dyDescent="0.25">
      <c r="A9" s="4">
        <v>1</v>
      </c>
      <c r="B9" s="33" t="s">
        <v>20</v>
      </c>
      <c r="C9" s="11"/>
      <c r="D9" s="35" t="s">
        <v>12</v>
      </c>
      <c r="E9" s="37">
        <v>160</v>
      </c>
      <c r="F9" s="19"/>
      <c r="G9" s="3">
        <f>E9*F9</f>
        <v>0</v>
      </c>
      <c r="H9" s="7"/>
      <c r="I9" s="9">
        <f>ROUND(G9*H9,2)</f>
        <v>0</v>
      </c>
      <c r="J9" s="9">
        <f>G9+I9</f>
        <v>0</v>
      </c>
      <c r="K9" s="12"/>
    </row>
    <row r="10" spans="1:11" ht="40.5" customHeight="1" x14ac:dyDescent="0.25">
      <c r="A10" s="4">
        <v>2</v>
      </c>
      <c r="B10" s="33" t="s">
        <v>21</v>
      </c>
      <c r="C10" s="11"/>
      <c r="D10" s="35" t="s">
        <v>41</v>
      </c>
      <c r="E10" s="37">
        <v>1</v>
      </c>
      <c r="F10" s="19"/>
      <c r="G10" s="3">
        <f t="shared" ref="G10:G20" si="0">E10*F10</f>
        <v>0</v>
      </c>
      <c r="H10" s="20"/>
      <c r="I10" s="9">
        <f t="shared" ref="I10:I20" si="1">ROUND(G10*H10,2)</f>
        <v>0</v>
      </c>
      <c r="J10" s="9">
        <f t="shared" ref="J10:J20" si="2">G10+I10</f>
        <v>0</v>
      </c>
      <c r="K10" s="13"/>
    </row>
    <row r="11" spans="1:11" ht="39.75" customHeight="1" x14ac:dyDescent="0.25">
      <c r="A11" s="4">
        <v>3</v>
      </c>
      <c r="B11" s="33" t="s">
        <v>22</v>
      </c>
      <c r="C11" s="11"/>
      <c r="D11" s="35" t="s">
        <v>12</v>
      </c>
      <c r="E11" s="37">
        <v>450</v>
      </c>
      <c r="F11" s="19"/>
      <c r="G11" s="3">
        <f t="shared" si="0"/>
        <v>0</v>
      </c>
      <c r="H11" s="20"/>
      <c r="I11" s="9">
        <f t="shared" si="1"/>
        <v>0</v>
      </c>
      <c r="J11" s="9">
        <f t="shared" si="2"/>
        <v>0</v>
      </c>
      <c r="K11" s="13"/>
    </row>
    <row r="12" spans="1:11" ht="22.5" customHeight="1" x14ac:dyDescent="0.25">
      <c r="A12" s="4">
        <v>4</v>
      </c>
      <c r="B12" s="33" t="s">
        <v>23</v>
      </c>
      <c r="C12" s="10"/>
      <c r="D12" s="35" t="s">
        <v>12</v>
      </c>
      <c r="E12" s="37">
        <v>6</v>
      </c>
      <c r="F12" s="19"/>
      <c r="G12" s="3">
        <f t="shared" si="0"/>
        <v>0</v>
      </c>
      <c r="H12" s="20"/>
      <c r="I12" s="9">
        <f t="shared" si="1"/>
        <v>0</v>
      </c>
      <c r="J12" s="9">
        <f t="shared" si="2"/>
        <v>0</v>
      </c>
      <c r="K12" s="12"/>
    </row>
    <row r="13" spans="1:11" ht="37.5" customHeight="1" x14ac:dyDescent="0.25">
      <c r="A13" s="4">
        <v>5</v>
      </c>
      <c r="B13" s="33" t="s">
        <v>24</v>
      </c>
      <c r="C13" s="10"/>
      <c r="D13" s="35" t="s">
        <v>12</v>
      </c>
      <c r="E13" s="37">
        <v>200</v>
      </c>
      <c r="F13" s="19"/>
      <c r="G13" s="3">
        <f t="shared" si="0"/>
        <v>0</v>
      </c>
      <c r="H13" s="20"/>
      <c r="I13" s="9">
        <f t="shared" si="1"/>
        <v>0</v>
      </c>
      <c r="J13" s="9">
        <f t="shared" si="2"/>
        <v>0</v>
      </c>
      <c r="K13" s="13"/>
    </row>
    <row r="14" spans="1:11" ht="42.75" customHeight="1" x14ac:dyDescent="0.25">
      <c r="A14" s="4">
        <v>6</v>
      </c>
      <c r="B14" s="33" t="s">
        <v>25</v>
      </c>
      <c r="C14" s="10"/>
      <c r="D14" s="35" t="s">
        <v>12</v>
      </c>
      <c r="E14" s="37">
        <v>200</v>
      </c>
      <c r="F14" s="21"/>
      <c r="G14" s="3">
        <f t="shared" si="0"/>
        <v>0</v>
      </c>
      <c r="H14" s="20"/>
      <c r="I14" s="9">
        <f t="shared" si="1"/>
        <v>0</v>
      </c>
      <c r="J14" s="9">
        <f t="shared" si="2"/>
        <v>0</v>
      </c>
      <c r="K14" s="13"/>
    </row>
    <row r="15" spans="1:11" ht="40.5" customHeight="1" x14ac:dyDescent="0.25">
      <c r="A15" s="4">
        <v>7</v>
      </c>
      <c r="B15" s="33" t="s">
        <v>26</v>
      </c>
      <c r="C15" s="11"/>
      <c r="D15" s="35" t="s">
        <v>12</v>
      </c>
      <c r="E15" s="37">
        <v>100</v>
      </c>
      <c r="F15" s="21"/>
      <c r="G15" s="3">
        <f t="shared" si="0"/>
        <v>0</v>
      </c>
      <c r="H15" s="20"/>
      <c r="I15" s="9">
        <f t="shared" si="1"/>
        <v>0</v>
      </c>
      <c r="J15" s="9">
        <f t="shared" si="2"/>
        <v>0</v>
      </c>
      <c r="K15" s="13"/>
    </row>
    <row r="16" spans="1:11" ht="30.75" customHeight="1" x14ac:dyDescent="0.25">
      <c r="A16" s="4">
        <v>8</v>
      </c>
      <c r="B16" s="33" t="s">
        <v>27</v>
      </c>
      <c r="C16" s="10"/>
      <c r="D16" s="35" t="s">
        <v>12</v>
      </c>
      <c r="E16" s="37">
        <v>60</v>
      </c>
      <c r="F16" s="21"/>
      <c r="G16" s="3">
        <f t="shared" si="0"/>
        <v>0</v>
      </c>
      <c r="H16" s="20"/>
      <c r="I16" s="9">
        <f t="shared" si="1"/>
        <v>0</v>
      </c>
      <c r="J16" s="9">
        <f t="shared" si="2"/>
        <v>0</v>
      </c>
      <c r="K16" s="12"/>
    </row>
    <row r="17" spans="1:11" ht="33.75" customHeight="1" x14ac:dyDescent="0.25">
      <c r="A17" s="4">
        <v>9</v>
      </c>
      <c r="B17" s="33" t="s">
        <v>28</v>
      </c>
      <c r="C17" s="10"/>
      <c r="D17" s="35" t="s">
        <v>12</v>
      </c>
      <c r="E17" s="37">
        <v>240</v>
      </c>
      <c r="F17" s="21"/>
      <c r="G17" s="3">
        <f t="shared" si="0"/>
        <v>0</v>
      </c>
      <c r="H17" s="20"/>
      <c r="I17" s="9">
        <f t="shared" si="1"/>
        <v>0</v>
      </c>
      <c r="J17" s="9">
        <f t="shared" si="2"/>
        <v>0</v>
      </c>
      <c r="K17" s="13"/>
    </row>
    <row r="18" spans="1:11" ht="32.25" customHeight="1" x14ac:dyDescent="0.25">
      <c r="A18" s="4">
        <v>10</v>
      </c>
      <c r="B18" s="33" t="s">
        <v>29</v>
      </c>
      <c r="C18" s="11"/>
      <c r="D18" s="35" t="s">
        <v>13</v>
      </c>
      <c r="E18" s="37">
        <v>1</v>
      </c>
      <c r="F18" s="21"/>
      <c r="G18" s="3">
        <f t="shared" si="0"/>
        <v>0</v>
      </c>
      <c r="H18" s="20"/>
      <c r="I18" s="9">
        <f t="shared" si="1"/>
        <v>0</v>
      </c>
      <c r="J18" s="9">
        <f t="shared" si="2"/>
        <v>0</v>
      </c>
      <c r="K18" s="13"/>
    </row>
    <row r="19" spans="1:11" ht="31.5" customHeight="1" x14ac:dyDescent="0.25">
      <c r="A19" s="4">
        <v>11</v>
      </c>
      <c r="B19" s="33" t="s">
        <v>30</v>
      </c>
      <c r="C19" s="10"/>
      <c r="D19" s="35" t="s">
        <v>13</v>
      </c>
      <c r="E19" s="37">
        <v>1</v>
      </c>
      <c r="F19" s="19"/>
      <c r="G19" s="3">
        <f t="shared" si="0"/>
        <v>0</v>
      </c>
      <c r="H19" s="20"/>
      <c r="I19" s="9">
        <f t="shared" si="1"/>
        <v>0</v>
      </c>
      <c r="J19" s="9">
        <f t="shared" si="2"/>
        <v>0</v>
      </c>
      <c r="K19" s="12"/>
    </row>
    <row r="20" spans="1:11" ht="33" customHeight="1" x14ac:dyDescent="0.25">
      <c r="A20" s="4">
        <v>12</v>
      </c>
      <c r="B20" s="33" t="s">
        <v>31</v>
      </c>
      <c r="C20" s="10"/>
      <c r="D20" s="35" t="s">
        <v>12</v>
      </c>
      <c r="E20" s="37">
        <v>20</v>
      </c>
      <c r="F20" s="19"/>
      <c r="G20" s="3">
        <f t="shared" si="0"/>
        <v>0</v>
      </c>
      <c r="H20" s="20"/>
      <c r="I20" s="9">
        <f t="shared" si="1"/>
        <v>0</v>
      </c>
      <c r="J20" s="9">
        <f t="shared" si="2"/>
        <v>0</v>
      </c>
      <c r="K20" s="12"/>
    </row>
    <row r="21" spans="1:11" ht="33" customHeight="1" x14ac:dyDescent="0.25">
      <c r="A21" s="4">
        <v>13</v>
      </c>
      <c r="B21" s="33" t="s">
        <v>32</v>
      </c>
      <c r="C21" s="13"/>
      <c r="D21" s="35" t="s">
        <v>12</v>
      </c>
      <c r="E21" s="37">
        <v>400</v>
      </c>
      <c r="F21" s="19"/>
      <c r="G21" s="9">
        <f t="shared" ref="G21:G28" si="3">E21*F21</f>
        <v>0</v>
      </c>
      <c r="H21" s="20"/>
      <c r="I21" s="9">
        <f t="shared" ref="I21:I29" si="4">ROUND(G21*H21,2)</f>
        <v>0</v>
      </c>
      <c r="J21" s="9">
        <f t="shared" ref="J21:J29" si="5">G21+I21</f>
        <v>0</v>
      </c>
      <c r="K21" s="12"/>
    </row>
    <row r="22" spans="1:11" ht="328.5" customHeight="1" x14ac:dyDescent="0.25">
      <c r="A22" s="4">
        <v>14</v>
      </c>
      <c r="B22" s="33" t="s">
        <v>33</v>
      </c>
      <c r="C22" s="14"/>
      <c r="D22" s="35" t="s">
        <v>12</v>
      </c>
      <c r="E22" s="37">
        <v>2</v>
      </c>
      <c r="F22" s="19"/>
      <c r="G22" s="9">
        <f t="shared" si="3"/>
        <v>0</v>
      </c>
      <c r="H22" s="20"/>
      <c r="I22" s="9">
        <f t="shared" si="4"/>
        <v>0</v>
      </c>
      <c r="J22" s="9">
        <f t="shared" si="5"/>
        <v>0</v>
      </c>
      <c r="K22" s="12"/>
    </row>
    <row r="23" spans="1:11" ht="101.25" customHeight="1" x14ac:dyDescent="0.25">
      <c r="A23" s="4">
        <v>15</v>
      </c>
      <c r="B23" s="33" t="s">
        <v>34</v>
      </c>
      <c r="C23" s="14"/>
      <c r="D23" s="35" t="s">
        <v>13</v>
      </c>
      <c r="E23" s="37">
        <v>1</v>
      </c>
      <c r="F23" s="19"/>
      <c r="G23" s="9">
        <f t="shared" si="3"/>
        <v>0</v>
      </c>
      <c r="H23" s="20"/>
      <c r="I23" s="9">
        <f t="shared" si="4"/>
        <v>0</v>
      </c>
      <c r="J23" s="9">
        <f t="shared" si="5"/>
        <v>0</v>
      </c>
      <c r="K23" s="12"/>
    </row>
    <row r="24" spans="1:11" ht="33" customHeight="1" x14ac:dyDescent="0.25">
      <c r="A24" s="4">
        <v>16</v>
      </c>
      <c r="B24" s="33" t="s">
        <v>35</v>
      </c>
      <c r="C24" s="14"/>
      <c r="D24" s="35" t="s">
        <v>12</v>
      </c>
      <c r="E24" s="37">
        <v>600</v>
      </c>
      <c r="F24" s="19"/>
      <c r="G24" s="9">
        <f t="shared" si="3"/>
        <v>0</v>
      </c>
      <c r="H24" s="20"/>
      <c r="I24" s="9">
        <f t="shared" si="4"/>
        <v>0</v>
      </c>
      <c r="J24" s="9">
        <f t="shared" si="5"/>
        <v>0</v>
      </c>
      <c r="K24" s="12"/>
    </row>
    <row r="25" spans="1:11" ht="33" customHeight="1" x14ac:dyDescent="0.25">
      <c r="A25" s="4">
        <v>17</v>
      </c>
      <c r="B25" s="34" t="s">
        <v>36</v>
      </c>
      <c r="C25" s="14"/>
      <c r="D25" s="35" t="s">
        <v>12</v>
      </c>
      <c r="E25" s="37">
        <v>100</v>
      </c>
      <c r="F25" s="19"/>
      <c r="G25" s="9">
        <f t="shared" si="3"/>
        <v>0</v>
      </c>
      <c r="H25" s="20"/>
      <c r="I25" s="9">
        <f t="shared" si="4"/>
        <v>0</v>
      </c>
      <c r="J25" s="9">
        <f t="shared" si="5"/>
        <v>0</v>
      </c>
      <c r="K25" s="12"/>
    </row>
    <row r="26" spans="1:11" ht="33" customHeight="1" x14ac:dyDescent="0.25">
      <c r="A26" s="4">
        <v>18</v>
      </c>
      <c r="B26" s="33" t="s">
        <v>37</v>
      </c>
      <c r="C26" s="14"/>
      <c r="D26" s="35" t="s">
        <v>13</v>
      </c>
      <c r="E26" s="37">
        <v>5</v>
      </c>
      <c r="F26" s="19"/>
      <c r="G26" s="9">
        <f t="shared" si="3"/>
        <v>0</v>
      </c>
      <c r="H26" s="20"/>
      <c r="I26" s="9">
        <f t="shared" si="4"/>
        <v>0</v>
      </c>
      <c r="J26" s="9">
        <f t="shared" si="5"/>
        <v>0</v>
      </c>
      <c r="K26" s="12"/>
    </row>
    <row r="27" spans="1:11" ht="33" customHeight="1" x14ac:dyDescent="0.25">
      <c r="A27" s="4">
        <v>19</v>
      </c>
      <c r="B27" s="33" t="s">
        <v>38</v>
      </c>
      <c r="C27" s="14"/>
      <c r="D27" s="36" t="s">
        <v>13</v>
      </c>
      <c r="E27" s="37">
        <v>2</v>
      </c>
      <c r="F27" s="19"/>
      <c r="G27" s="9">
        <f t="shared" si="3"/>
        <v>0</v>
      </c>
      <c r="H27" s="20"/>
      <c r="I27" s="9">
        <f t="shared" si="4"/>
        <v>0</v>
      </c>
      <c r="J27" s="9">
        <f t="shared" si="5"/>
        <v>0</v>
      </c>
      <c r="K27" s="12"/>
    </row>
    <row r="28" spans="1:11" ht="26.25" customHeight="1" x14ac:dyDescent="0.25">
      <c r="A28" s="4">
        <v>20</v>
      </c>
      <c r="B28" s="33" t="s">
        <v>39</v>
      </c>
      <c r="C28" s="14"/>
      <c r="D28" s="35" t="s">
        <v>12</v>
      </c>
      <c r="E28" s="37">
        <v>400</v>
      </c>
      <c r="F28" s="19"/>
      <c r="G28" s="9">
        <f t="shared" si="3"/>
        <v>0</v>
      </c>
      <c r="H28" s="20"/>
      <c r="I28" s="9">
        <f t="shared" si="4"/>
        <v>0</v>
      </c>
      <c r="J28" s="9">
        <f t="shared" si="5"/>
        <v>0</v>
      </c>
      <c r="K28" s="14"/>
    </row>
    <row r="29" spans="1:11" ht="26.25" customHeight="1" thickBot="1" x14ac:dyDescent="0.3">
      <c r="A29" s="4">
        <v>21</v>
      </c>
      <c r="B29" s="33" t="s">
        <v>40</v>
      </c>
      <c r="C29" s="14"/>
      <c r="D29" s="35" t="s">
        <v>13</v>
      </c>
      <c r="E29" s="37">
        <v>200</v>
      </c>
      <c r="F29" s="19"/>
      <c r="G29" s="9">
        <f>E29*F29</f>
        <v>0</v>
      </c>
      <c r="H29" s="20"/>
      <c r="I29" s="9">
        <f t="shared" si="4"/>
        <v>0</v>
      </c>
      <c r="J29" s="9">
        <f t="shared" si="5"/>
        <v>0</v>
      </c>
      <c r="K29" s="14"/>
    </row>
    <row r="30" spans="1:11" ht="26.25" customHeight="1" thickBot="1" x14ac:dyDescent="0.3">
      <c r="A30" s="25" t="s">
        <v>1</v>
      </c>
      <c r="B30" s="26"/>
      <c r="C30" s="26"/>
      <c r="D30" s="26"/>
      <c r="E30" s="26"/>
      <c r="F30" s="27"/>
      <c r="G30" s="16">
        <f>SUM(G9:G29)</f>
        <v>0</v>
      </c>
      <c r="H30" s="15"/>
      <c r="I30" s="16">
        <f>SUM(I9:I29)</f>
        <v>0</v>
      </c>
      <c r="J30" s="16">
        <f>SUM(J9:J29)</f>
        <v>0</v>
      </c>
      <c r="K30" s="8"/>
    </row>
    <row r="31" spans="1:11" ht="47.25" customHeight="1" x14ac:dyDescent="0.25">
      <c r="A31" s="22" t="s">
        <v>16</v>
      </c>
      <c r="B31" s="22"/>
      <c r="C31" s="22"/>
      <c r="D31" s="22"/>
      <c r="E31" s="22"/>
      <c r="F31" s="22"/>
      <c r="G31" s="22"/>
      <c r="H31" s="22"/>
      <c r="I31" s="22"/>
      <c r="J31" s="22"/>
      <c r="K31" s="22"/>
    </row>
    <row r="32" spans="1:11" x14ac:dyDescent="0.25">
      <c r="A32" s="17"/>
      <c r="B32" s="18"/>
      <c r="C32" s="18"/>
      <c r="D32" s="18"/>
      <c r="E32" s="17"/>
      <c r="F32" s="18"/>
      <c r="G32" s="18"/>
      <c r="H32" s="18"/>
      <c r="I32" s="18" t="s">
        <v>17</v>
      </c>
      <c r="J32" s="18"/>
      <c r="K32" s="18"/>
    </row>
  </sheetData>
  <mergeCells count="9">
    <mergeCell ref="A31:K31"/>
    <mergeCell ref="A7:K7"/>
    <mergeCell ref="A30:F30"/>
    <mergeCell ref="A1:K1"/>
    <mergeCell ref="A2:K2"/>
    <mergeCell ref="A3:K3"/>
    <mergeCell ref="A4:K4"/>
    <mergeCell ref="A5:K5"/>
    <mergeCell ref="A6:K6"/>
  </mergeCells>
  <pageMargins left="0.19685039370078741" right="0.19685039370078741" top="0.19685039370078741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sprzet med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Tomasz Dobosz</cp:lastModifiedBy>
  <cp:lastPrinted>2022-12-23T09:14:03Z</cp:lastPrinted>
  <dcterms:created xsi:type="dcterms:W3CDTF">2020-06-04T06:26:52Z</dcterms:created>
  <dcterms:modified xsi:type="dcterms:W3CDTF">2024-10-07T19:11:49Z</dcterms:modified>
</cp:coreProperties>
</file>