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M:\2024\137-24 Termomodernizacja budynku DSDiK - OD Olszyniec\"/>
    </mc:Choice>
  </mc:AlternateContent>
  <xr:revisionPtr revIDLastSave="0" documentId="8_{500BF63A-A91C-4A24-B2D5-9901E5BDA3AD}" xr6:coauthVersionLast="47" xr6:coauthVersionMax="47" xr10:uidLastSave="{00000000-0000-0000-0000-000000000000}"/>
  <bookViews>
    <workbookView xWindow="-108" yWindow="-108" windowWidth="23256" windowHeight="12456" firstSheet="1" activeTab="1" xr2:uid="{F7B5C0EA-D6E5-4A32-AA31-B387FD3D786A}"/>
  </bookViews>
  <sheets>
    <sheet name="Oferta" sheetId="1" r:id="rId1"/>
    <sheet name="WYKAZ PŁATNOŚCI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3" i="1"/>
  <c r="F14" i="1"/>
  <c r="F16" i="1"/>
  <c r="F17" i="1"/>
  <c r="F19" i="1"/>
  <c r="F20" i="1"/>
  <c r="F22" i="1"/>
  <c r="F25" i="1"/>
  <c r="F23" i="1"/>
  <c r="F24" i="1"/>
  <c r="F27" i="1"/>
  <c r="F28" i="1"/>
  <c r="F30" i="1"/>
  <c r="F31" i="1"/>
  <c r="F33" i="1"/>
  <c r="F34" i="1"/>
  <c r="F35" i="1"/>
</calcChain>
</file>

<file path=xl/sharedStrings.xml><?xml version="1.0" encoding="utf-8"?>
<sst xmlns="http://schemas.openxmlformats.org/spreadsheetml/2006/main" count="150" uniqueCount="101">
  <si>
    <t>Lp.</t>
  </si>
  <si>
    <t>Opis robót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</si>
  <si>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</si>
  <si>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</si>
  <si>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</si>
  <si>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</si>
  <si>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</si>
  <si>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</si>
  <si>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</si>
  <si>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</si>
  <si>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</si>
  <si>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DOCIEPLENIE BUDYNKU</t>
  </si>
  <si>
    <t>Docieplenie budynku - docieplenie ścian z wymianą okien (wraz z robotami towarzyszącymi)</t>
  </si>
  <si>
    <t>m2</t>
  </si>
  <si>
    <t>Naprawa i uzupełnienie izolacji styropianowej fundamentów</t>
  </si>
  <si>
    <t>Wymiana drzwi garażowych - 250x 230 cm</t>
  </si>
  <si>
    <t>szt</t>
  </si>
  <si>
    <t>RAZEM 1 DOCIEPLENIE BUDYNKU</t>
  </si>
  <si>
    <t>DOCIEPLENIE PODDASZA</t>
  </si>
  <si>
    <t>Docieplenie poddasza wełną o gr. 20 cm</t>
  </si>
  <si>
    <t>RAZEM 2 DOCIEPLENIE PODDASZA</t>
  </si>
  <si>
    <t>DOCIEPLENIE STROPU NAD PIWNICĄ</t>
  </si>
  <si>
    <t>Docieplenie stropu nad piwnicą - płyty styropianowe gr. 12 cm</t>
  </si>
  <si>
    <t>RAZEM 3 DOCIEPLENIE STROPU NAD PIWNICĄ</t>
  </si>
  <si>
    <t>INSTALACJA FOTOWOLTAICZNA</t>
  </si>
  <si>
    <t>Montaż instalacji fotowoltaicznej 19,4 kW</t>
  </si>
  <si>
    <t>kpl</t>
  </si>
  <si>
    <t>RAZEM 4 INSTALACJA FOTOWOLTAICZNA</t>
  </si>
  <si>
    <t>INSTALACJA C.O.</t>
  </si>
  <si>
    <t>7</t>
  </si>
  <si>
    <t>Wymiana grzejników c.o.</t>
  </si>
  <si>
    <t>8</t>
  </si>
  <si>
    <t>Kotłownia - pompa ciepa do c.o. i c.w.u.</t>
  </si>
  <si>
    <t>9</t>
  </si>
  <si>
    <t>Automatyka sterowania</t>
  </si>
  <si>
    <t>RAZEM 5 INSTALACJA C.O.</t>
  </si>
  <si>
    <t>WEJŚCIE DLA OSÓB Z NIEPEŁNOSPRAWNOŚCIĄ</t>
  </si>
  <si>
    <t>10</t>
  </si>
  <si>
    <t>Wykonanie pochylni dla osób z niepełnosprawnością</t>
  </si>
  <si>
    <t>RAZEM 6 WEJŚCIE DLA OSÓB Z NIEPEŁNOSPRAWNOŚCIĄ</t>
  </si>
  <si>
    <t>TABLICA INFORMACYJNA</t>
  </si>
  <si>
    <t>11</t>
  </si>
  <si>
    <t>Tablica informacyjna</t>
  </si>
  <si>
    <t>RAZEM 7 TABLICA INFORMACYJNA</t>
  </si>
  <si>
    <t>DOKUMENTACJA PROJEKTOWA</t>
  </si>
  <si>
    <t>12</t>
  </si>
  <si>
    <t>RAZEM 8 DOKUMENTACJA PROJEKTOWA</t>
  </si>
  <si>
    <t>RAZEM kosztorys</t>
  </si>
  <si>
    <t>Termomodernizacja budynku OD DSDiK w Olszyńcu przy ul. Kościelnej 2</t>
  </si>
  <si>
    <t>FORMULARZ OFERTOWY</t>
  </si>
  <si>
    <t>Projekt</t>
  </si>
  <si>
    <t>Jedn</t>
  </si>
  <si>
    <t>m3</t>
  </si>
  <si>
    <t>kpl.</t>
  </si>
  <si>
    <t>ROBOTY BUDOWLANE</t>
  </si>
  <si>
    <t>Ocieplenie podłogi nad piwnicą</t>
  </si>
  <si>
    <t>I</t>
  </si>
  <si>
    <t>II</t>
  </si>
  <si>
    <t>III</t>
  </si>
  <si>
    <t>RAZEM DOCIEPLENIE BUDYNKU</t>
  </si>
  <si>
    <t>RAZEM INSTALACJA FOTOWOLTAICZNA</t>
  </si>
  <si>
    <t>INSTALACJA C.O. i C.W.U.</t>
  </si>
  <si>
    <t>IV</t>
  </si>
  <si>
    <t>RAZEM INSTALACJA C.O. i C.W.U.</t>
  </si>
  <si>
    <t>INNE ROBOTY BUDOWLANE</t>
  </si>
  <si>
    <t>V</t>
  </si>
  <si>
    <t>RAZEM INNE ROBOTY BUDOWLANE</t>
  </si>
  <si>
    <t>VAT</t>
  </si>
  <si>
    <t>Wymiana grzejników wraz z niezbędną instalacją c.o.</t>
  </si>
  <si>
    <t>Montaż i instalacja fotowoltaiki</t>
  </si>
  <si>
    <t>Ocieplenie stropu / podłogi na strychu</t>
  </si>
  <si>
    <t>Zakres wg PFU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</si>
  <si>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</si>
  <si>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</si>
  <si>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</si>
  <si>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</si>
  <si>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</si>
  <si>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</si>
  <si>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</si>
  <si>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</si>
  <si>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</si>
  <si>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</si>
  <si>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</si>
  <si>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</si>
  <si>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</si>
  <si>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OGÓŁEM POZ. I-V NETTO</t>
  </si>
  <si>
    <t>OGÓŁEM POZ. I-V BRUTTO</t>
  </si>
  <si>
    <t>WYKAZ PŁATNOŚCI</t>
  </si>
  <si>
    <t>Przygotowanie placu pod montaż konstrukcji dla paneli fotowoltaicznych</t>
  </si>
  <si>
    <t>Montaż i instalacja pompy ciepła wraz z podłączeniem do istniejącej instalacji c.o. i c.w.u.</t>
  </si>
  <si>
    <r>
      <t xml:space="preserve">WYKONANIE DOKUMENTACJI PROJEKTOWEJ -                                                                                                                               </t>
    </r>
    <r>
      <rPr>
        <b/>
        <sz val="11"/>
        <color rgb="FFFF0000"/>
        <rFont val="Calibri"/>
        <family val="2"/>
        <charset val="238"/>
      </rPr>
      <t xml:space="preserve"> wartość może stanowić max. 4,5% ogólnej ceny ofertowej</t>
    </r>
  </si>
  <si>
    <t>Ilość</t>
  </si>
  <si>
    <t>Wymiana stolarki okiennej i drzwiowej,parapety</t>
  </si>
  <si>
    <t>Adaptacja sieci istniejącego pieca gazowego c.o. i nowej pompy</t>
  </si>
  <si>
    <t>Ocieplenie ścian zewnętrznych budynku, opierzenie podmurówki</t>
  </si>
  <si>
    <t>Wykonanie daszków nad garażem i wejściem głównym</t>
  </si>
  <si>
    <t>14.</t>
  </si>
  <si>
    <t>Opaska / chodnik wokół budynku wraz rampą z tyłu budynku</t>
  </si>
  <si>
    <t>15.</t>
  </si>
  <si>
    <t>Ułożenie paneli podłogowych na I kondygnacji</t>
  </si>
  <si>
    <t>Termomodernizacja budynku Dolnośląskiej Służby Dróg i Kolei we Wrocławiu -                              Obwód Drogowy Olszyniec.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</si>
</sst>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1" fillId="0" borderId="0" xfId="0" applyFont="1"/>
    <xf numFmtId="0" fontId="8" fillId="0" borderId="0" xfId="0" applyFont="1"/>
    <xf numFmtId="0" fontId="6" fillId="0" borderId="1" xfId="0" applyFont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3" fillId="3" borderId="9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164" fontId="3" fillId="2" borderId="14" xfId="0" applyNumberFormat="1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164" fontId="3" fillId="3" borderId="15" xfId="0" applyNumberFormat="1" applyFont="1" applyFill="1" applyBorder="1" applyAlignment="1">
      <alignment vertical="center" wrapText="1"/>
    </xf>
    <xf numFmtId="164" fontId="3" fillId="2" borderId="4" xfId="0" applyNumberFormat="1" applyFont="1" applyFill="1" applyBorder="1" applyAlignment="1">
      <alignment vertical="center" wrapText="1"/>
    </xf>
    <xf numFmtId="164" fontId="4" fillId="0" borderId="17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164" fontId="3" fillId="2" borderId="16" xfId="0" applyNumberFormat="1" applyFont="1" applyFill="1" applyBorder="1" applyAlignment="1">
      <alignment horizontal="right" vertical="center" wrapText="1"/>
    </xf>
    <xf numFmtId="164" fontId="3" fillId="2" borderId="5" xfId="0" applyNumberFormat="1" applyFont="1" applyFill="1" applyBorder="1" applyAlignment="1">
      <alignment horizontal="right" vertical="center" wrapText="1"/>
    </xf>
    <xf numFmtId="164" fontId="3" fillId="2" borderId="18" xfId="0" applyNumberFormat="1" applyFont="1" applyFill="1" applyBorder="1" applyAlignment="1">
      <alignment horizontal="right" vertical="center" wrapText="1"/>
    </xf>
    <xf numFmtId="164" fontId="3" fillId="2" borderId="6" xfId="0" applyNumberFormat="1" applyFont="1" applyFill="1" applyBorder="1" applyAlignment="1">
      <alignment horizontal="right" vertical="center" wrapText="1"/>
    </xf>
    <xf numFmtId="164" fontId="3" fillId="2" borderId="7" xfId="0" applyNumberFormat="1" applyFont="1" applyFill="1" applyBorder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2" xfId="0" applyNumberFormat="1" applyFont="1" applyFill="1" applyBorder="1" applyAlignment="1">
      <alignment horizontal="right" vertical="center" wrapText="1"/>
    </xf>
    <xf numFmtId="164" fontId="3" fillId="2" borderId="13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left" vertical="center" wrapText="1"/>
    </xf>
    <xf numFmtId="164" fontId="3" fillId="3" borderId="3" xfId="0" applyNumberFormat="1" applyFont="1" applyFill="1" applyBorder="1" applyAlignment="1">
      <alignment horizontal="left" vertical="center" wrapText="1"/>
    </xf>
    <xf numFmtId="164" fontId="3" fillId="3" borderId="11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1FA4C-A533-469E-A148-7AFBF087757B}">
  <sheetPr>
    <outlinePr summaryBelow="0"/>
  </sheetPr>
  <dimension ref="A1:F35"/>
  <sheetViews>
    <sheetView topLeftCell="A25" zoomScale="130" zoomScaleNormal="130" zoomScalePageLayoutView="130" workbookViewId="0">
      <selection activeCell="A32" sqref="A32:IV32"/>
    </sheetView>
  </sheetViews>
  <sheetFormatPr defaultRowHeight="14.4" x14ac:dyDescent="0.3"/>
  <cols>
    <col min="1" max="1" width="3.6640625" customWidth="1"/>
    <col min="2" max="2" width="44.5546875" customWidth="1"/>
    <col min="3" max="3" width="6.5546875" customWidth="1"/>
    <col min="4" max="4" width="10.6640625" customWidth="1"/>
    <col min="5" max="5" width="12.5546875" customWidth="1"/>
    <col min="6" max="6" width="11.44140625" customWidth="1"/>
  </cols>
  <sheetData>
    <row r="1" spans="1:6" x14ac:dyDescent="0.3">
      <c r="A1" s="33" t="s">
        <v>48</v>
      </c>
      <c r="B1" s="33"/>
      <c r="C1" s="33"/>
      <c r="D1" s="33"/>
      <c r="E1" s="33"/>
      <c r="F1" s="33"/>
    </row>
    <row r="2" spans="1:6" x14ac:dyDescent="0.3">
      <c r="A2" s="7"/>
      <c r="B2" s="7"/>
      <c r="C2" s="7"/>
      <c r="D2" s="7"/>
      <c r="E2" s="7"/>
      <c r="F2" s="7"/>
    </row>
    <row r="3" spans="1:6" x14ac:dyDescent="0.3">
      <c r="A3" s="33" t="s">
        <v>49</v>
      </c>
      <c r="B3" s="33"/>
      <c r="C3" s="33"/>
      <c r="D3" s="33"/>
      <c r="E3" s="33"/>
      <c r="F3" s="33"/>
    </row>
    <row r="5" spans="1:6" x14ac:dyDescent="0.3">
      <c r="A5" s="1" t="s">
        <v>0</v>
      </c>
      <c r="B5" s="1" t="s">
        <v>1</v>
      </c>
      <c r="C5" s="1" t="s">
        <v>51</v>
      </c>
      <c r="D5" s="1" t="s">
        <v>2</v>
      </c>
      <c r="E5" s="1" t="s">
        <v>3</v>
      </c>
      <c r="F5" s="1" t="s">
        <v>4</v>
      </c>
    </row>
    <row r="6" spans="1:6" x14ac:dyDescent="0.3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10</v>
      </c>
    </row>
    <row r="7" spans="1:6" x14ac:dyDescent="0.3">
      <c r="A7" s="2" t="s">
        <v>5</v>
      </c>
      <c r="B7" s="2" t="s">
        <v>11</v>
      </c>
      <c r="C7" s="2"/>
      <c r="D7" s="2"/>
      <c r="E7" s="2"/>
      <c r="F7" s="2"/>
    </row>
    <row r="8" spans="1:6" ht="28.8" x14ac:dyDescent="0.3">
      <c r="A8" s="3" t="s">
        <v>5</v>
      </c>
      <c r="B8" s="3" t="s">
        <v>12</v>
      </c>
      <c r="C8" s="3" t="s">
        <v>13</v>
      </c>
      <c r="D8" s="4">
        <v>486</v>
      </c>
      <c r="E8" s="5">
        <v>0</v>
      </c>
      <c r="F8" s="5">
        <f>ROUND(D8*E8,2)</f>
        <v>0</v>
      </c>
    </row>
    <row r="9" spans="1:6" ht="28.8" x14ac:dyDescent="0.3">
      <c r="A9" s="3" t="s">
        <v>6</v>
      </c>
      <c r="B9" s="3" t="s">
        <v>14</v>
      </c>
      <c r="C9" s="3" t="s">
        <v>52</v>
      </c>
      <c r="D9" s="4">
        <v>1339</v>
      </c>
      <c r="E9" s="5">
        <v>0</v>
      </c>
      <c r="F9" s="5">
        <f>ROUND(D9*E9,2)</f>
        <v>0</v>
      </c>
    </row>
    <row r="10" spans="1:6" x14ac:dyDescent="0.3">
      <c r="A10" s="3" t="s">
        <v>7</v>
      </c>
      <c r="B10" s="3" t="s">
        <v>15</v>
      </c>
      <c r="C10" s="3" t="s">
        <v>16</v>
      </c>
      <c r="D10" s="4">
        <v>1</v>
      </c>
      <c r="E10" s="5">
        <v>0</v>
      </c>
      <c r="F10" s="5">
        <f>ROUND(D10*E10,2)</f>
        <v>0</v>
      </c>
    </row>
    <row r="11" spans="1:6" x14ac:dyDescent="0.3">
      <c r="A11" s="6"/>
      <c r="B11" s="6" t="s">
        <v>17</v>
      </c>
      <c r="C11" s="6"/>
      <c r="D11" s="6"/>
      <c r="E11" s="6"/>
      <c r="F11" s="6">
        <f>SUM(F8:F10)</f>
        <v>0</v>
      </c>
    </row>
    <row r="12" spans="1:6" x14ac:dyDescent="0.3">
      <c r="A12" s="2" t="s">
        <v>6</v>
      </c>
      <c r="B12" s="2" t="s">
        <v>18</v>
      </c>
      <c r="C12" s="2"/>
      <c r="D12" s="2"/>
      <c r="E12" s="2"/>
      <c r="F12" s="2"/>
    </row>
    <row r="13" spans="1:6" x14ac:dyDescent="0.3">
      <c r="A13" s="3" t="s">
        <v>8</v>
      </c>
      <c r="B13" s="3" t="s">
        <v>19</v>
      </c>
      <c r="C13" s="3" t="s">
        <v>13</v>
      </c>
      <c r="D13" s="4">
        <v>252</v>
      </c>
      <c r="E13" s="5">
        <v>0</v>
      </c>
      <c r="F13" s="5">
        <f>ROUND(D13*E13,2)</f>
        <v>0</v>
      </c>
    </row>
    <row r="14" spans="1:6" x14ac:dyDescent="0.3">
      <c r="A14" s="6"/>
      <c r="B14" s="6" t="s">
        <v>20</v>
      </c>
      <c r="C14" s="6"/>
      <c r="D14" s="6"/>
      <c r="E14" s="6"/>
      <c r="F14" s="6">
        <f>F13</f>
        <v>0</v>
      </c>
    </row>
    <row r="15" spans="1:6" x14ac:dyDescent="0.3">
      <c r="A15" s="2" t="s">
        <v>7</v>
      </c>
      <c r="B15" s="2" t="s">
        <v>21</v>
      </c>
      <c r="C15" s="2"/>
      <c r="D15" s="2"/>
      <c r="E15" s="2"/>
      <c r="F15" s="2"/>
    </row>
    <row r="16" spans="1:6" ht="28.8" x14ac:dyDescent="0.3">
      <c r="A16" s="3" t="s">
        <v>9</v>
      </c>
      <c r="B16" s="3" t="s">
        <v>22</v>
      </c>
      <c r="C16" s="3" t="s">
        <v>13</v>
      </c>
      <c r="D16" s="4">
        <v>75</v>
      </c>
      <c r="E16" s="5">
        <v>0</v>
      </c>
      <c r="F16" s="5">
        <f>ROUND(D16*E16,2)</f>
        <v>0</v>
      </c>
    </row>
    <row r="17" spans="1:6" x14ac:dyDescent="0.3">
      <c r="A17" s="6"/>
      <c r="B17" s="6" t="s">
        <v>23</v>
      </c>
      <c r="C17" s="6"/>
      <c r="D17" s="6"/>
      <c r="E17" s="6"/>
      <c r="F17" s="6">
        <f>F16</f>
        <v>0</v>
      </c>
    </row>
    <row r="18" spans="1:6" x14ac:dyDescent="0.3">
      <c r="A18" s="2" t="s">
        <v>8</v>
      </c>
      <c r="B18" s="2" t="s">
        <v>24</v>
      </c>
      <c r="C18" s="2"/>
      <c r="D18" s="2"/>
      <c r="E18" s="2"/>
      <c r="F18" s="2"/>
    </row>
    <row r="19" spans="1:6" x14ac:dyDescent="0.3">
      <c r="A19" s="3" t="s">
        <v>10</v>
      </c>
      <c r="B19" s="3" t="s">
        <v>25</v>
      </c>
      <c r="C19" s="3" t="s">
        <v>26</v>
      </c>
      <c r="D19" s="4">
        <v>1</v>
      </c>
      <c r="E19" s="5">
        <v>0</v>
      </c>
      <c r="F19" s="5">
        <f>ROUND(D19*E19,2)</f>
        <v>0</v>
      </c>
    </row>
    <row r="20" spans="1:6" x14ac:dyDescent="0.3">
      <c r="A20" s="6"/>
      <c r="B20" s="6" t="s">
        <v>27</v>
      </c>
      <c r="C20" s="6"/>
      <c r="D20" s="6"/>
      <c r="E20" s="6"/>
      <c r="F20" s="6">
        <f>F19</f>
        <v>0</v>
      </c>
    </row>
    <row r="21" spans="1:6" x14ac:dyDescent="0.3">
      <c r="A21" s="2" t="s">
        <v>9</v>
      </c>
      <c r="B21" s="2" t="s">
        <v>28</v>
      </c>
      <c r="C21" s="2"/>
      <c r="D21" s="2"/>
      <c r="E21" s="2"/>
      <c r="F21" s="2"/>
    </row>
    <row r="22" spans="1:6" x14ac:dyDescent="0.3">
      <c r="A22" s="3" t="s">
        <v>29</v>
      </c>
      <c r="B22" s="3" t="s">
        <v>30</v>
      </c>
      <c r="C22" s="3" t="s">
        <v>16</v>
      </c>
      <c r="D22" s="4">
        <v>24</v>
      </c>
      <c r="E22" s="5">
        <v>0</v>
      </c>
      <c r="F22" s="5">
        <f>ROUND(D22*E22,2)</f>
        <v>0</v>
      </c>
    </row>
    <row r="23" spans="1:6" x14ac:dyDescent="0.3">
      <c r="A23" s="3" t="s">
        <v>31</v>
      </c>
      <c r="B23" s="3" t="s">
        <v>32</v>
      </c>
      <c r="C23" s="3" t="s">
        <v>26</v>
      </c>
      <c r="D23" s="4">
        <v>1</v>
      </c>
      <c r="E23" s="5">
        <v>0</v>
      </c>
      <c r="F23" s="5">
        <f>ROUND(D23*E23,2)</f>
        <v>0</v>
      </c>
    </row>
    <row r="24" spans="1:6" x14ac:dyDescent="0.3">
      <c r="A24" s="3" t="s">
        <v>33</v>
      </c>
      <c r="B24" s="3" t="s">
        <v>34</v>
      </c>
      <c r="C24" s="3" t="s">
        <v>26</v>
      </c>
      <c r="D24" s="4">
        <v>1</v>
      </c>
      <c r="E24" s="5">
        <v>0</v>
      </c>
      <c r="F24" s="5">
        <f>ROUND(D24*E24,2)</f>
        <v>0</v>
      </c>
    </row>
    <row r="25" spans="1:6" x14ac:dyDescent="0.3">
      <c r="A25" s="6"/>
      <c r="B25" s="6" t="s">
        <v>35</v>
      </c>
      <c r="C25" s="6"/>
      <c r="D25" s="6"/>
      <c r="E25" s="6"/>
      <c r="F25" s="6">
        <f>SUM(F22:F24)</f>
        <v>0</v>
      </c>
    </row>
    <row r="26" spans="1:6" x14ac:dyDescent="0.3">
      <c r="A26" s="2" t="s">
        <v>10</v>
      </c>
      <c r="B26" s="2" t="s">
        <v>36</v>
      </c>
      <c r="C26" s="2"/>
      <c r="D26" s="2"/>
      <c r="E26" s="2"/>
      <c r="F26" s="2"/>
    </row>
    <row r="27" spans="1:6" x14ac:dyDescent="0.3">
      <c r="A27" s="3" t="s">
        <v>37</v>
      </c>
      <c r="B27" s="3" t="s">
        <v>38</v>
      </c>
      <c r="C27" s="3" t="s">
        <v>26</v>
      </c>
      <c r="D27" s="4">
        <v>1</v>
      </c>
      <c r="E27" s="5">
        <v>0</v>
      </c>
      <c r="F27" s="5">
        <f>ROUND(D27*E27,2)</f>
        <v>0</v>
      </c>
    </row>
    <row r="28" spans="1:6" ht="28.8" x14ac:dyDescent="0.3">
      <c r="A28" s="6"/>
      <c r="B28" s="6" t="s">
        <v>39</v>
      </c>
      <c r="C28" s="6"/>
      <c r="D28" s="6"/>
      <c r="E28" s="6"/>
      <c r="F28" s="6">
        <f>F27</f>
        <v>0</v>
      </c>
    </row>
    <row r="29" spans="1:6" x14ac:dyDescent="0.3">
      <c r="A29" s="2" t="s">
        <v>29</v>
      </c>
      <c r="B29" s="2" t="s">
        <v>40</v>
      </c>
      <c r="C29" s="2"/>
      <c r="D29" s="2"/>
      <c r="E29" s="2"/>
      <c r="F29" s="2"/>
    </row>
    <row r="30" spans="1:6" x14ac:dyDescent="0.3">
      <c r="A30" s="3" t="s">
        <v>41</v>
      </c>
      <c r="B30" s="3" t="s">
        <v>42</v>
      </c>
      <c r="C30" s="3" t="s">
        <v>26</v>
      </c>
      <c r="D30" s="4">
        <v>1</v>
      </c>
      <c r="E30" s="5">
        <v>0</v>
      </c>
      <c r="F30" s="5">
        <f>ROUND(D30*E30,2)</f>
        <v>0</v>
      </c>
    </row>
    <row r="31" spans="1:6" x14ac:dyDescent="0.3">
      <c r="A31" s="6"/>
      <c r="B31" s="6" t="s">
        <v>43</v>
      </c>
      <c r="C31" s="6"/>
      <c r="D31" s="6"/>
      <c r="E31" s="6"/>
      <c r="F31" s="6">
        <f>F30</f>
        <v>0</v>
      </c>
    </row>
    <row r="32" spans="1:6" x14ac:dyDescent="0.3">
      <c r="A32" s="2" t="s">
        <v>31</v>
      </c>
      <c r="B32" s="2" t="s">
        <v>44</v>
      </c>
      <c r="C32" s="2"/>
      <c r="D32" s="2"/>
      <c r="E32" s="2"/>
      <c r="F32" s="2"/>
    </row>
    <row r="33" spans="1:6" x14ac:dyDescent="0.3">
      <c r="A33" s="3" t="s">
        <v>45</v>
      </c>
      <c r="B33" s="3" t="s">
        <v>50</v>
      </c>
      <c r="C33" s="3" t="s">
        <v>26</v>
      </c>
      <c r="D33" s="4">
        <v>1</v>
      </c>
      <c r="E33" s="5">
        <v>0</v>
      </c>
      <c r="F33" s="5">
        <f>ROUND(D33*E33,2)</f>
        <v>0</v>
      </c>
    </row>
    <row r="34" spans="1:6" x14ac:dyDescent="0.3">
      <c r="A34" s="6"/>
      <c r="B34" s="6" t="s">
        <v>46</v>
      </c>
      <c r="C34" s="6"/>
      <c r="D34" s="6"/>
      <c r="E34" s="6"/>
      <c r="F34" s="6">
        <f>F33</f>
        <v>0</v>
      </c>
    </row>
    <row r="35" spans="1:6" x14ac:dyDescent="0.3">
      <c r="A35" s="6"/>
      <c r="B35" s="6" t="s">
        <v>47</v>
      </c>
      <c r="C35" s="6"/>
      <c r="D35" s="6"/>
      <c r="E35" s="6"/>
      <c r="F35" s="6">
        <f>F11+F14+F17+F20+F25+F28+F31+F34</f>
        <v>0</v>
      </c>
    </row>
  </sheetData>
  <mergeCells count="2">
    <mergeCell ref="A1:F1"/>
    <mergeCell ref="A3:F3"/>
  </mergeCells>
  <pageMargins left="0.7" right="0.7" top="0.75" bottom="0.75" header="0.3" footer="0.3"/>
  <pageSetup fitToWidth="0" fitToHeight="0" orientation="portrait" errors="blank" r:id="rId1"/>
  <ignoredErrors>
    <ignoredError sqref="A6:F8 A34:F35 A33 C33:F33 A5:B5 D5:F5 A10:F32 A9:B9 D9:F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EEBC6-D381-4389-BDD2-FD7230B3BE2F}">
  <sheetPr>
    <outlinePr summaryBelow="0"/>
  </sheetPr>
  <dimension ref="A1:E35"/>
  <sheetViews>
    <sheetView tabSelected="1" topLeftCell="A22" zoomScale="145" zoomScaleNormal="145" zoomScalePageLayoutView="130" workbookViewId="0">
      <selection activeCell="K16" sqref="K16"/>
    </sheetView>
  </sheetViews>
  <sheetFormatPr defaultRowHeight="14.4" x14ac:dyDescent="0.3"/>
  <cols>
    <col min="1" max="1" width="3.6640625" style="7" customWidth="1"/>
    <col min="2" max="2" width="44.5546875" customWidth="1"/>
    <col min="3" max="3" width="6.5546875" style="13" customWidth="1"/>
    <col min="4" max="4" width="10.6640625" style="13" customWidth="1"/>
    <col min="5" max="5" width="12.33203125" customWidth="1"/>
  </cols>
  <sheetData>
    <row r="1" spans="1:5" ht="28.8" customHeight="1" x14ac:dyDescent="0.3">
      <c r="A1" s="43" t="s">
        <v>100</v>
      </c>
      <c r="B1" s="43"/>
      <c r="C1" s="43"/>
      <c r="D1" s="43"/>
      <c r="E1" s="43"/>
    </row>
    <row r="2" spans="1:5" x14ac:dyDescent="0.3">
      <c r="B2" s="7"/>
      <c r="E2" s="7"/>
    </row>
    <row r="3" spans="1:5" ht="18" x14ac:dyDescent="0.35">
      <c r="A3" s="44" t="s">
        <v>87</v>
      </c>
      <c r="B3" s="44"/>
      <c r="C3" s="44"/>
      <c r="D3" s="44"/>
      <c r="E3" s="44"/>
    </row>
    <row r="4" spans="1:5" ht="15" thickBot="1" x14ac:dyDescent="0.35">
      <c r="A4" s="14"/>
      <c r="B4" s="14"/>
      <c r="C4" s="14"/>
      <c r="D4" s="14"/>
      <c r="E4" s="14"/>
    </row>
    <row r="5" spans="1:5" x14ac:dyDescent="0.3">
      <c r="A5" s="25" t="s">
        <v>0</v>
      </c>
      <c r="B5" s="26" t="s">
        <v>1</v>
      </c>
      <c r="C5" s="26" t="s">
        <v>51</v>
      </c>
      <c r="D5" s="26" t="s">
        <v>91</v>
      </c>
      <c r="E5" s="27" t="s">
        <v>4</v>
      </c>
    </row>
    <row r="6" spans="1:5" x14ac:dyDescent="0.3">
      <c r="A6" s="15">
        <v>1</v>
      </c>
      <c r="B6" s="11" t="s">
        <v>6</v>
      </c>
      <c r="C6" s="11" t="s">
        <v>7</v>
      </c>
      <c r="D6" s="11" t="s">
        <v>8</v>
      </c>
      <c r="E6" s="16" t="s">
        <v>10</v>
      </c>
    </row>
    <row r="7" spans="1:5" x14ac:dyDescent="0.3">
      <c r="A7" s="45" t="s">
        <v>44</v>
      </c>
      <c r="B7" s="46"/>
      <c r="C7" s="46"/>
      <c r="D7" s="46"/>
      <c r="E7" s="47"/>
    </row>
    <row r="8" spans="1:5" ht="28.8" customHeight="1" x14ac:dyDescent="0.3">
      <c r="A8" s="19" t="s">
        <v>56</v>
      </c>
      <c r="B8" s="49" t="s">
        <v>90</v>
      </c>
      <c r="C8" s="50"/>
      <c r="D8" s="50"/>
      <c r="E8" s="51"/>
    </row>
    <row r="9" spans="1:5" x14ac:dyDescent="0.3">
      <c r="A9" s="17" t="s">
        <v>72</v>
      </c>
      <c r="B9" s="9" t="s">
        <v>71</v>
      </c>
      <c r="C9" s="12" t="s">
        <v>53</v>
      </c>
      <c r="D9" s="12">
        <v>1</v>
      </c>
      <c r="E9" s="18"/>
    </row>
    <row r="10" spans="1:5" x14ac:dyDescent="0.3">
      <c r="A10" s="45" t="s">
        <v>54</v>
      </c>
      <c r="B10" s="46"/>
      <c r="C10" s="46"/>
      <c r="D10" s="46"/>
      <c r="E10" s="47"/>
    </row>
    <row r="11" spans="1:5" x14ac:dyDescent="0.3">
      <c r="A11" s="19" t="s">
        <v>57</v>
      </c>
      <c r="B11" s="2" t="s">
        <v>11</v>
      </c>
      <c r="C11" s="10"/>
      <c r="D11" s="10"/>
      <c r="E11" s="20"/>
    </row>
    <row r="12" spans="1:5" s="8" customFormat="1" x14ac:dyDescent="0.3">
      <c r="A12" s="17" t="s">
        <v>73</v>
      </c>
      <c r="B12" s="9" t="s">
        <v>70</v>
      </c>
      <c r="C12" s="12" t="s">
        <v>53</v>
      </c>
      <c r="D12" s="12">
        <v>1</v>
      </c>
      <c r="E12" s="21"/>
    </row>
    <row r="13" spans="1:5" s="8" customFormat="1" x14ac:dyDescent="0.3">
      <c r="A13" s="17" t="s">
        <v>74</v>
      </c>
      <c r="B13" s="9" t="s">
        <v>55</v>
      </c>
      <c r="C13" s="12" t="s">
        <v>53</v>
      </c>
      <c r="D13" s="12">
        <v>1</v>
      </c>
      <c r="E13" s="21"/>
    </row>
    <row r="14" spans="1:5" s="8" customFormat="1" ht="28.8" x14ac:dyDescent="0.3">
      <c r="A14" s="17" t="s">
        <v>75</v>
      </c>
      <c r="B14" s="9" t="s">
        <v>14</v>
      </c>
      <c r="C14" s="12" t="s">
        <v>53</v>
      </c>
      <c r="D14" s="12">
        <v>1</v>
      </c>
      <c r="E14" s="21"/>
    </row>
    <row r="15" spans="1:5" s="8" customFormat="1" ht="28.8" x14ac:dyDescent="0.3">
      <c r="A15" s="17" t="s">
        <v>76</v>
      </c>
      <c r="B15" s="9" t="s">
        <v>94</v>
      </c>
      <c r="C15" s="12" t="s">
        <v>53</v>
      </c>
      <c r="D15" s="12">
        <v>1</v>
      </c>
      <c r="E15" s="21"/>
    </row>
    <row r="16" spans="1:5" s="8" customFormat="1" ht="15" thickBot="1" x14ac:dyDescent="0.35">
      <c r="A16" s="17" t="s">
        <v>77</v>
      </c>
      <c r="B16" s="9" t="s">
        <v>92</v>
      </c>
      <c r="C16" s="12" t="s">
        <v>53</v>
      </c>
      <c r="D16" s="12">
        <v>1</v>
      </c>
      <c r="E16" s="29"/>
    </row>
    <row r="17" spans="1:5" ht="15" customHeight="1" thickBot="1" x14ac:dyDescent="0.35">
      <c r="A17" s="39" t="s">
        <v>59</v>
      </c>
      <c r="B17" s="40"/>
      <c r="C17" s="40"/>
      <c r="D17" s="48"/>
      <c r="E17" s="31"/>
    </row>
    <row r="18" spans="1:5" x14ac:dyDescent="0.3">
      <c r="A18" s="19" t="s">
        <v>58</v>
      </c>
      <c r="B18" s="2" t="s">
        <v>24</v>
      </c>
      <c r="C18" s="10"/>
      <c r="D18" s="10"/>
      <c r="E18" s="30"/>
    </row>
    <row r="19" spans="1:5" ht="28.8" x14ac:dyDescent="0.3">
      <c r="A19" s="15" t="s">
        <v>78</v>
      </c>
      <c r="B19" s="3" t="s">
        <v>88</v>
      </c>
      <c r="C19" s="11" t="s">
        <v>26</v>
      </c>
      <c r="D19" s="12">
        <v>1</v>
      </c>
      <c r="E19" s="23"/>
    </row>
    <row r="20" spans="1:5" ht="15" thickBot="1" x14ac:dyDescent="0.35">
      <c r="A20" s="15" t="s">
        <v>79</v>
      </c>
      <c r="B20" s="3" t="s">
        <v>69</v>
      </c>
      <c r="C20" s="11" t="s">
        <v>26</v>
      </c>
      <c r="D20" s="12">
        <v>1</v>
      </c>
      <c r="E20" s="32"/>
    </row>
    <row r="21" spans="1:5" ht="15" customHeight="1" thickBot="1" x14ac:dyDescent="0.35">
      <c r="A21" s="39" t="s">
        <v>60</v>
      </c>
      <c r="B21" s="40"/>
      <c r="C21" s="40"/>
      <c r="D21" s="48"/>
      <c r="E21" s="31"/>
    </row>
    <row r="22" spans="1:5" x14ac:dyDescent="0.3">
      <c r="A22" s="19" t="s">
        <v>62</v>
      </c>
      <c r="B22" s="2" t="s">
        <v>61</v>
      </c>
      <c r="C22" s="10"/>
      <c r="D22" s="10"/>
      <c r="E22" s="30"/>
    </row>
    <row r="23" spans="1:5" ht="28.8" x14ac:dyDescent="0.3">
      <c r="A23" s="15" t="s">
        <v>80</v>
      </c>
      <c r="B23" s="3" t="s">
        <v>93</v>
      </c>
      <c r="C23" s="11" t="s">
        <v>26</v>
      </c>
      <c r="D23" s="12">
        <v>1</v>
      </c>
      <c r="E23" s="23"/>
    </row>
    <row r="24" spans="1:5" ht="28.8" x14ac:dyDescent="0.3">
      <c r="A24" s="15" t="s">
        <v>81</v>
      </c>
      <c r="B24" s="3" t="s">
        <v>89</v>
      </c>
      <c r="C24" s="11" t="s">
        <v>26</v>
      </c>
      <c r="D24" s="12">
        <v>1</v>
      </c>
      <c r="E24" s="23"/>
    </row>
    <row r="25" spans="1:5" ht="15" thickBot="1" x14ac:dyDescent="0.35">
      <c r="A25" s="15" t="s">
        <v>82</v>
      </c>
      <c r="B25" s="3" t="s">
        <v>68</v>
      </c>
      <c r="C25" s="11" t="s">
        <v>26</v>
      </c>
      <c r="D25" s="12">
        <v>1</v>
      </c>
      <c r="E25" s="32"/>
    </row>
    <row r="26" spans="1:5" ht="15" customHeight="1" thickBot="1" x14ac:dyDescent="0.35">
      <c r="A26" s="39" t="s">
        <v>63</v>
      </c>
      <c r="B26" s="40"/>
      <c r="C26" s="40"/>
      <c r="D26" s="48"/>
      <c r="E26" s="31"/>
    </row>
    <row r="27" spans="1:5" x14ac:dyDescent="0.3">
      <c r="A27" s="19" t="s">
        <v>65</v>
      </c>
      <c r="B27" s="2" t="s">
        <v>64</v>
      </c>
      <c r="C27" s="10"/>
      <c r="D27" s="10"/>
      <c r="E27" s="30"/>
    </row>
    <row r="28" spans="1:5" x14ac:dyDescent="0.3">
      <c r="A28" s="15" t="s">
        <v>83</v>
      </c>
      <c r="B28" s="3" t="s">
        <v>38</v>
      </c>
      <c r="C28" s="11" t="s">
        <v>26</v>
      </c>
      <c r="D28" s="12">
        <v>1</v>
      </c>
      <c r="E28" s="23"/>
    </row>
    <row r="29" spans="1:5" x14ac:dyDescent="0.3">
      <c r="A29" s="15" t="s">
        <v>84</v>
      </c>
      <c r="B29" s="3" t="s">
        <v>99</v>
      </c>
      <c r="C29" s="11" t="s">
        <v>26</v>
      </c>
      <c r="D29" s="12">
        <v>1</v>
      </c>
      <c r="E29" s="32"/>
    </row>
    <row r="30" spans="1:5" ht="28.8" x14ac:dyDescent="0.3">
      <c r="A30" s="15" t="s">
        <v>96</v>
      </c>
      <c r="B30" s="3" t="s">
        <v>97</v>
      </c>
      <c r="C30" s="11" t="s">
        <v>26</v>
      </c>
      <c r="D30" s="12">
        <v>1</v>
      </c>
      <c r="E30" s="32"/>
    </row>
    <row r="31" spans="1:5" ht="29.4" thickBot="1" x14ac:dyDescent="0.35">
      <c r="A31" s="13" t="s">
        <v>98</v>
      </c>
      <c r="B31" s="3" t="s">
        <v>95</v>
      </c>
      <c r="C31" s="11" t="s">
        <v>26</v>
      </c>
      <c r="D31" s="12">
        <v>1</v>
      </c>
      <c r="E31" s="32"/>
    </row>
    <row r="32" spans="1:5" ht="15" customHeight="1" thickBot="1" x14ac:dyDescent="0.35">
      <c r="A32" s="34" t="s">
        <v>66</v>
      </c>
      <c r="B32" s="35"/>
      <c r="C32" s="35"/>
      <c r="D32" s="36"/>
      <c r="E32" s="31"/>
    </row>
    <row r="33" spans="1:5" ht="15" customHeight="1" x14ac:dyDescent="0.3">
      <c r="A33" s="37" t="s">
        <v>85</v>
      </c>
      <c r="B33" s="38"/>
      <c r="C33" s="38"/>
      <c r="D33" s="38"/>
      <c r="E33" s="28"/>
    </row>
    <row r="34" spans="1:5" ht="15" customHeight="1" x14ac:dyDescent="0.3">
      <c r="A34" s="39" t="s">
        <v>67</v>
      </c>
      <c r="B34" s="40"/>
      <c r="C34" s="40"/>
      <c r="D34" s="40"/>
      <c r="E34" s="22"/>
    </row>
    <row r="35" spans="1:5" ht="15" customHeight="1" thickBot="1" x14ac:dyDescent="0.35">
      <c r="A35" s="41" t="s">
        <v>86</v>
      </c>
      <c r="B35" s="42"/>
      <c r="C35" s="42"/>
      <c r="D35" s="42"/>
      <c r="E35" s="24"/>
    </row>
  </sheetData>
  <mergeCells count="12">
    <mergeCell ref="A32:D32"/>
    <mergeCell ref="A33:D33"/>
    <mergeCell ref="A34:D34"/>
    <mergeCell ref="A35:D35"/>
    <mergeCell ref="A1:E1"/>
    <mergeCell ref="A3:E3"/>
    <mergeCell ref="A10:E10"/>
    <mergeCell ref="A7:E7"/>
    <mergeCell ref="A17:D17"/>
    <mergeCell ref="A21:D21"/>
    <mergeCell ref="A26:D26"/>
    <mergeCell ref="B8:E8"/>
  </mergeCells>
  <phoneticPr fontId="9" type="noConversion"/>
  <pageMargins left="0.7" right="0.7" top="0.75" bottom="0.75" header="0.3" footer="0.3"/>
  <pageSetup fitToWidth="0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Oferta</vt:lpstr>
      <vt:lpstr>WYKAZ PŁATNOŚCI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Mądry</dc:creator>
  <cp:lastModifiedBy>Grzegorz Kłak</cp:lastModifiedBy>
  <dcterms:created xsi:type="dcterms:W3CDTF">2024-06-12T10:41:22Z</dcterms:created>
  <dcterms:modified xsi:type="dcterms:W3CDTF">2024-10-01T11:38:59Z</dcterms:modified>
</cp:coreProperties>
</file>