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61FB4CDE-1966-4C42-8448-39D4FC9FDAE2}" xr6:coauthVersionLast="47" xr6:coauthVersionMax="47" xr10:uidLastSave="{00000000-0000-0000-0000-000000000000}"/>
  <workbookProtection workbookAlgorithmName="SHA-512" workbookHashValue="6OLhAkb5oRPIHBObj3so4VE/T6vRS+8Ztf2aCl/dNbpXuHuoIhzCqpudWAV/lyrcMfUIeBWJuiwViqdJo3oMvA==" workbookSaltValue="4jb5TEbPkxQKVo04cGGlkQ==" workbookSpinCount="100000" lockStructure="1"/>
  <bookViews>
    <workbookView xWindow="1170" yWindow="1170" windowWidth="24360" windowHeight="14700" xr2:uid="{00000000-000D-0000-FFFF-FFFF00000000}"/>
  </bookViews>
  <sheets>
    <sheet name="2024" sheetId="1" r:id="rId1"/>
  </sheets>
  <definedNames>
    <definedName name="_xlnm._FilterDatabase" localSheetId="0" hidden="1">'2024'!$B$2:$B$70</definedName>
    <definedName name="_xlnm.Print_Area" localSheetId="0">'2024'!$A$2:$H$56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J7" i="1"/>
  <c r="K7" i="1"/>
  <c r="I8" i="1"/>
  <c r="K8" i="1" s="1"/>
  <c r="J8" i="1"/>
  <c r="I9" i="1"/>
  <c r="J9" i="1"/>
  <c r="K9" i="1"/>
  <c r="I10" i="1"/>
  <c r="K10" i="1" s="1"/>
  <c r="J10" i="1"/>
  <c r="I11" i="1"/>
  <c r="K11" i="1" s="1"/>
  <c r="J11" i="1"/>
  <c r="I12" i="1"/>
  <c r="K12" i="1" s="1"/>
  <c r="J12" i="1"/>
  <c r="I13" i="1"/>
  <c r="K13" i="1" s="1"/>
  <c r="J13" i="1"/>
  <c r="I14" i="1"/>
  <c r="J14" i="1"/>
  <c r="K14" i="1"/>
  <c r="I15" i="1"/>
  <c r="K15" i="1" s="1"/>
  <c r="J15" i="1"/>
  <c r="I16" i="1"/>
  <c r="K16" i="1" s="1"/>
  <c r="J16" i="1"/>
  <c r="I17" i="1"/>
  <c r="J17" i="1"/>
  <c r="K17" i="1"/>
  <c r="I18" i="1"/>
  <c r="J18" i="1"/>
  <c r="K18" i="1"/>
  <c r="I19" i="1"/>
  <c r="J19" i="1"/>
  <c r="K19" i="1"/>
  <c r="I20" i="1"/>
  <c r="K20" i="1" s="1"/>
  <c r="J20" i="1"/>
  <c r="I21" i="1"/>
  <c r="K21" i="1" s="1"/>
  <c r="J21" i="1"/>
  <c r="I22" i="1"/>
  <c r="J22" i="1"/>
  <c r="K22" i="1"/>
  <c r="I23" i="1"/>
  <c r="J23" i="1"/>
  <c r="K23" i="1"/>
  <c r="I24" i="1"/>
  <c r="K24" i="1" s="1"/>
  <c r="J24" i="1"/>
  <c r="I25" i="1"/>
  <c r="K25" i="1" s="1"/>
  <c r="J25" i="1"/>
  <c r="I26" i="1"/>
  <c r="J26" i="1"/>
  <c r="K26" i="1"/>
  <c r="I27" i="1"/>
  <c r="J27" i="1"/>
  <c r="K27" i="1"/>
  <c r="I28" i="1"/>
  <c r="K28" i="1" s="1"/>
  <c r="J28" i="1"/>
  <c r="I29" i="1"/>
  <c r="J29" i="1"/>
  <c r="K29" i="1"/>
  <c r="I30" i="1"/>
  <c r="J30" i="1"/>
  <c r="K30" i="1"/>
  <c r="I31" i="1"/>
  <c r="J31" i="1"/>
  <c r="K31" i="1"/>
  <c r="I32" i="1"/>
  <c r="K32" i="1" s="1"/>
  <c r="J32" i="1"/>
  <c r="I33" i="1"/>
  <c r="K33" i="1" s="1"/>
  <c r="J33" i="1"/>
  <c r="I34" i="1"/>
  <c r="K34" i="1" s="1"/>
  <c r="J34" i="1"/>
  <c r="I35" i="1"/>
  <c r="J35" i="1"/>
  <c r="K35" i="1"/>
  <c r="I36" i="1"/>
  <c r="K36" i="1" s="1"/>
  <c r="J36" i="1"/>
  <c r="I37" i="1"/>
  <c r="K37" i="1" s="1"/>
  <c r="J37" i="1"/>
  <c r="I38" i="1"/>
  <c r="K38" i="1" s="1"/>
  <c r="J38" i="1"/>
  <c r="I39" i="1"/>
  <c r="J39" i="1"/>
  <c r="K39" i="1"/>
  <c r="I40" i="1"/>
  <c r="K40" i="1" s="1"/>
  <c r="J40" i="1"/>
  <c r="I41" i="1"/>
  <c r="J41" i="1"/>
  <c r="K41" i="1"/>
  <c r="I42" i="1"/>
  <c r="J42" i="1"/>
  <c r="K42" i="1"/>
  <c r="I43" i="1"/>
  <c r="J43" i="1"/>
  <c r="K43" i="1"/>
  <c r="I44" i="1"/>
  <c r="K44" i="1" s="1"/>
  <c r="J44" i="1"/>
  <c r="I45" i="1"/>
  <c r="J45" i="1"/>
  <c r="K45" i="1"/>
  <c r="I46" i="1"/>
  <c r="K46" i="1" s="1"/>
  <c r="J46" i="1"/>
  <c r="I47" i="1"/>
  <c r="K47" i="1" s="1"/>
  <c r="J47" i="1"/>
  <c r="I48" i="1"/>
  <c r="K48" i="1" s="1"/>
  <c r="J48" i="1"/>
  <c r="I49" i="1"/>
  <c r="J49" i="1"/>
  <c r="K49" i="1"/>
  <c r="I50" i="1"/>
  <c r="K50" i="1" s="1"/>
  <c r="J50" i="1"/>
  <c r="I51" i="1"/>
  <c r="K51" i="1" s="1"/>
  <c r="J51" i="1"/>
  <c r="I52" i="1"/>
  <c r="K52" i="1" s="1"/>
  <c r="J52" i="1"/>
  <c r="I53" i="1"/>
  <c r="J53" i="1"/>
  <c r="K53" i="1"/>
  <c r="I54" i="1"/>
  <c r="J54" i="1"/>
  <c r="K54" i="1"/>
  <c r="I55" i="1"/>
  <c r="J55" i="1"/>
  <c r="K55" i="1"/>
  <c r="I56" i="1"/>
  <c r="K56" i="1" s="1"/>
  <c r="J56" i="1"/>
  <c r="I57" i="1"/>
  <c r="J57" i="1"/>
  <c r="K57" i="1"/>
  <c r="I58" i="1"/>
  <c r="J58" i="1"/>
  <c r="K58" i="1"/>
  <c r="I59" i="1"/>
  <c r="K59" i="1" s="1"/>
  <c r="J59" i="1"/>
  <c r="I60" i="1"/>
  <c r="K60" i="1" s="1"/>
  <c r="J60" i="1"/>
  <c r="I61" i="1"/>
  <c r="J61" i="1"/>
  <c r="K61" i="1"/>
  <c r="I62" i="1"/>
  <c r="J62" i="1"/>
  <c r="K62" i="1"/>
  <c r="I63" i="1"/>
  <c r="K63" i="1" s="1"/>
  <c r="J63" i="1"/>
  <c r="I64" i="1"/>
  <c r="K64" i="1" s="1"/>
  <c r="J64" i="1"/>
  <c r="I65" i="1"/>
  <c r="J65" i="1"/>
  <c r="K65" i="1"/>
  <c r="I66" i="1"/>
  <c r="J66" i="1"/>
  <c r="K66" i="1"/>
  <c r="I67" i="1"/>
  <c r="K67" i="1" s="1"/>
  <c r="J67" i="1"/>
  <c r="I6" i="1" l="1"/>
  <c r="J6" i="1"/>
  <c r="J68" i="1" s="1"/>
  <c r="K6" i="1" l="1"/>
  <c r="K68" i="1" s="1"/>
</calcChain>
</file>

<file path=xl/sharedStrings.xml><?xml version="1.0" encoding="utf-8"?>
<sst xmlns="http://schemas.openxmlformats.org/spreadsheetml/2006/main" count="200" uniqueCount="148">
  <si>
    <t>LP.</t>
  </si>
  <si>
    <t>Zapotrzebowanie</t>
  </si>
  <si>
    <t>miara</t>
  </si>
  <si>
    <t>zam. ilość</t>
  </si>
  <si>
    <t>rolka</t>
  </si>
  <si>
    <t>Mleczko do czyszczenia</t>
  </si>
  <si>
    <t>Płyn do mycia naczyń</t>
  </si>
  <si>
    <t>szt</t>
  </si>
  <si>
    <t>Ścierki tetrowe</t>
  </si>
  <si>
    <t>Udrażniacz rur w żelu</t>
  </si>
  <si>
    <t>Szczotka do zamiatania</t>
  </si>
  <si>
    <t>Szczotka-miotła</t>
  </si>
  <si>
    <t>Stelaż do mopa płaskiego</t>
  </si>
  <si>
    <t>Rękawice robocze</t>
  </si>
  <si>
    <t>Kosz</t>
  </si>
  <si>
    <t>Ściereczka do czyszczenia powierzchni</t>
  </si>
  <si>
    <t>Płyn do mycia podłóg</t>
  </si>
  <si>
    <t>Skoncentroany płyn do maszyny czyszczącej              (do mycia podłóg)</t>
  </si>
  <si>
    <t>opak.</t>
  </si>
  <si>
    <t>Odplamiacz</t>
  </si>
  <si>
    <t>Spryskiwacz</t>
  </si>
  <si>
    <t>Worki 60L 25szt LD 35mic (rolowane), wykonane z bardzo mocnego tworzywa sztucznego, bardzo wytrzymałe, kolor czarny</t>
  </si>
  <si>
    <t>Worki 35L 25szt LD 35mic (rolowane), wykonane z bardzo mocnego tworzywa sztucznego, bardzo wytrzymałe,  kolor czarny</t>
  </si>
  <si>
    <t>Worki 120L 25szt LD 35mic (rolowane), wykonane z bardzo mocnego tworzywa sztucznego, bardzo wytrzymałe, kolor czarny</t>
  </si>
  <si>
    <t>Płyn do mycia szyb</t>
  </si>
  <si>
    <t>Kij do mopa aluminiowy</t>
  </si>
  <si>
    <t>Środek do czyszczenia, odtłuszczacz</t>
  </si>
  <si>
    <t>Pad ręczny do czyszczenia powierzchni</t>
  </si>
  <si>
    <t xml:space="preserve">Szczotka </t>
  </si>
  <si>
    <t>Kij do szczotki z gwintem 160 cm gwintowany w drewnie do mioteł i mopów (główka z jednej strony, gwint z drugiej)</t>
  </si>
  <si>
    <t>Kurzawka</t>
  </si>
  <si>
    <t>Płyn do podłóg</t>
  </si>
  <si>
    <t>para</t>
  </si>
  <si>
    <t>Mydło do rąk w płynie</t>
  </si>
  <si>
    <t>Sól do zmywarki</t>
  </si>
  <si>
    <t>Kapsułki do zmywarki</t>
  </si>
  <si>
    <t>karton</t>
  </si>
  <si>
    <t>Żel do czyszczenia sanitariatów</t>
  </si>
  <si>
    <t xml:space="preserve"> Kij niklowany chromowany, meatalowy, karbowany 130 cm</t>
  </si>
  <si>
    <t>Szczotka WC komplet</t>
  </si>
  <si>
    <t>Szufelka + zmiotka</t>
  </si>
  <si>
    <t>Zestaw ręcznej zmiotki i szufelki wykonanych z tworzywa sztucznego.</t>
  </si>
  <si>
    <t>Rękawice lateksowe</t>
  </si>
  <si>
    <t>Worki na śmieci 1</t>
  </si>
  <si>
    <t>Worki na śmieci 2</t>
  </si>
  <si>
    <t>Worki na śmieci 3</t>
  </si>
  <si>
    <t>Worki na śmieci 4</t>
  </si>
  <si>
    <t>Kij do szczotki 1</t>
  </si>
  <si>
    <t>Kij do szczotki 2</t>
  </si>
  <si>
    <t>Wygodna w użyciu miotełka do kurzu na rączce teleskopowej. Kurzawka idealnie nadaje się wymiatania kurzu z trudno dostępnych miejsc. Na zasadzie pola elektrostatycznego przyciąga kurz.  </t>
  </si>
  <si>
    <t>Wkład wymienny do mopa 1</t>
  </si>
  <si>
    <t>Wkład wymienny do mopa 2</t>
  </si>
  <si>
    <t>Płyn do czyszczenia urządzeń i pomieszczeń sanitarnych 1</t>
  </si>
  <si>
    <t>Płyn do czyszczenia urządzeń i pomieszczeń sanitarnych 2</t>
  </si>
  <si>
    <t>Szczotka do zamiatania plus szufelka</t>
  </si>
  <si>
    <t xml:space="preserve">Gąbka </t>
  </si>
  <si>
    <t>Płyn do mycia  do zmywarek</t>
  </si>
  <si>
    <t>Płyn do tłuszczy</t>
  </si>
  <si>
    <t>Sól do zmiękczaczy</t>
  </si>
  <si>
    <t>Ściągaczka gumowa do podłogi</t>
  </si>
  <si>
    <t>Wiadro plastikowe</t>
  </si>
  <si>
    <t>Tabletki solne do systemów uzdatniania wody.
Opakowanie nie mniejsze niż 25 kg.</t>
  </si>
  <si>
    <t>Ściągaczka z gumą wraz kompatybilnym kijem aluminowym. Przeznaczona do ściągania wody z podłóg. Szerokości ściągaczki 50 cm (+/- 5 cm). Długość kija nie mniejsza niż 130 cm.</t>
  </si>
  <si>
    <t>szt.</t>
  </si>
  <si>
    <t>Szt.</t>
  </si>
  <si>
    <t>Worki 160L 10szt LD 35mic (rolowane), wykonane z bardzo mocnego tworzywa sztucznego, bardzo wytrzymałe, kolor brązowy</t>
  </si>
  <si>
    <t xml:space="preserve">Papier toaletowy </t>
  </si>
  <si>
    <t xml:space="preserve">Ręczniki papierowe </t>
  </si>
  <si>
    <t xml:space="preserve">Ściereczka do mycia okien </t>
  </si>
  <si>
    <t xml:space="preserve">Gąbka do czyszczenia powierzchni </t>
  </si>
  <si>
    <t>Proszek do prania uniwersalny</t>
  </si>
  <si>
    <t xml:space="preserve">Wkład wymienny do mopa na sucho </t>
  </si>
  <si>
    <t xml:space="preserve">Szczotka do zamiatania </t>
  </si>
  <si>
    <r>
      <t xml:space="preserve">Antybakteryjny, kwaśny płyn do pielęgnacji urządzeń i pomieszczeń sanitarnych, odpornych na działanie kwasów. Do czyszczenia: muszli klozetowych, pisuarów, bidetów, umywalek, kabin prysznicowych, płytek ceramicznych, przedmiotów chromowanych, ze stali kwasoodpornej, tworzyw sztucznych i porcelany. </t>
    </r>
    <r>
      <rPr>
        <b/>
        <sz val="10"/>
        <rFont val="Times New Roman"/>
        <family val="1"/>
        <charset val="238"/>
      </rPr>
      <t>pojemność 5L</t>
    </r>
    <r>
      <rPr>
        <sz val="10"/>
        <rFont val="Times New Roman"/>
        <family val="1"/>
        <charset val="238"/>
      </rPr>
      <t>.</t>
    </r>
  </si>
  <si>
    <r>
      <t>Produkt do mycia i dezynfekcji powierzchni ścian, posadzek, elementów wyposażenia sanitarnych i kuchennych. Mycie i dezynfekcja produktem rozcieńczonym.</t>
    </r>
    <r>
      <rPr>
        <b/>
        <sz val="10"/>
        <rFont val="Times New Roman"/>
        <family val="1"/>
        <charset val="238"/>
      </rPr>
      <t>Pojemność 1L</t>
    </r>
  </si>
  <si>
    <r>
      <t xml:space="preserve">Preparat antybakteryjny w żelu do pielęgnacji urządzeń i pomieszczeń sanitarnych odpornych na działanie kwasów. Do czyszczenia; muszli klozetowych, pisuarów, bidetów, umywalek, kabin prysznicowych, płytek ceramicznych, przedmiotów chromowanych, ze stali KO, tworzyw sztucznych i porcelany. </t>
    </r>
    <r>
      <rPr>
        <b/>
        <sz val="10"/>
        <rFont val="Times New Roman"/>
        <family val="1"/>
        <charset val="238"/>
      </rPr>
      <t>pojemność 5L</t>
    </r>
    <r>
      <rPr>
        <sz val="10"/>
        <rFont val="Times New Roman"/>
        <family val="1"/>
        <charset val="238"/>
      </rPr>
      <t>.</t>
    </r>
  </si>
  <si>
    <r>
      <t>Uniwersalny środek do usuwania m.in. gumy do żucia, atramentu, tuszu z powierzchni, w tym tekstylnych, tworzyw sztucznych i emalii.</t>
    </r>
    <r>
      <rPr>
        <b/>
        <sz val="10"/>
        <rFont val="Times New Roman"/>
        <family val="1"/>
        <charset val="238"/>
      </rPr>
      <t xml:space="preserve"> Pojemność 500ml,</t>
    </r>
  </si>
  <si>
    <t>Jednowarstwowe ręczniki papierowe do rąk. Dobre właściwości absorpcyjne i wytrzymałość. Pasują do podajnikach ręczników ZZ. Gramatura 25g. Gofrowane. Wymiary listka: 25 x 20 cm. Karton: 20 paków x 200 szt. Kolor biały.</t>
  </si>
  <si>
    <r>
      <t>Ściereczka z mikrofibry, frotte, uniwersalna, przeznaczona do czyszczenia powierzchni. Wymiar 35x35 cm. Ilość</t>
    </r>
    <r>
      <rPr>
        <b/>
        <sz val="10"/>
        <rFont val="Times New Roman"/>
        <family val="1"/>
        <charset val="238"/>
      </rPr>
      <t>: 1 szt w opakowani</t>
    </r>
    <r>
      <rPr>
        <sz val="10"/>
        <rFont val="Times New Roman"/>
        <family val="1"/>
        <charset val="238"/>
      </rPr>
      <t xml:space="preserve">u. </t>
    </r>
  </si>
  <si>
    <r>
      <t xml:space="preserve">Ściereczka z mikrofibry do mycia okien z ultracienkimi włóknami. Wymiary: 35-36 x 35-38 cm. Ilość: </t>
    </r>
    <r>
      <rPr>
        <b/>
        <sz val="10"/>
        <rFont val="Times New Roman"/>
        <family val="1"/>
        <charset val="238"/>
      </rPr>
      <t>1 szt w opakowaniu.</t>
    </r>
  </si>
  <si>
    <t>Ścierka z mikrofazy o strukturze waflowej. Przeznaczona do pielęgnowania powierzchni szklanych i metali. Rozmiar: 40 cm x 40 cm.</t>
  </si>
  <si>
    <t>Ściereczka do czyszczenia powierzchni szklanych, metalowych</t>
  </si>
  <si>
    <t>Pielucha tetrowa, rozmiar 80x80 cm, gęsty splot materiału, 100g/m2.</t>
  </si>
  <si>
    <t xml:space="preserve">Rękawice nitrylowe </t>
  </si>
  <si>
    <r>
      <t>Spryskiwacz z atomizerem. Uniwersalny. Wykonany z tworzywa sztucznego. Butelka mleczna z podziałką. P</t>
    </r>
    <r>
      <rPr>
        <b/>
        <sz val="10"/>
        <rFont val="Times New Roman"/>
        <family val="1"/>
        <charset val="238"/>
      </rPr>
      <t>ojemność 1L</t>
    </r>
    <r>
      <rPr>
        <sz val="10"/>
        <rFont val="Times New Roman"/>
        <family val="1"/>
        <charset val="238"/>
      </rPr>
      <t>.</t>
    </r>
  </si>
  <si>
    <r>
      <t>Płyn do usuwania plam z tkanin.</t>
    </r>
    <r>
      <rPr>
        <b/>
        <sz val="10"/>
        <rFont val="Times New Roman"/>
        <family val="1"/>
        <charset val="238"/>
      </rPr>
      <t xml:space="preserve"> Pojemność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1L</t>
    </r>
    <r>
      <rPr>
        <sz val="10"/>
        <rFont val="Times New Roman"/>
        <family val="1"/>
        <charset val="238"/>
      </rPr>
      <t>.</t>
    </r>
  </si>
  <si>
    <t>Szczotka do mycia WC. Na rączce z podstawką. Wymiary kompletu: wysokość: 37,5 cm, średnica: 16 cm.</t>
  </si>
  <si>
    <t>Pad z melaminy, ręczny, o wymiarach 25 x 11 cm, do doczyszczania posadzek. Z rzepem. Opakowanie: 1 szt. Pianka mocno skompresowana (zagęszczona).</t>
  </si>
  <si>
    <r>
      <t>Płyn do mycia szyb uniwersalny. Nie zostawia smug. P</t>
    </r>
    <r>
      <rPr>
        <b/>
        <sz val="10"/>
        <rFont val="Times New Roman"/>
        <family val="1"/>
        <charset val="238"/>
      </rPr>
      <t>ojemność 5L.</t>
    </r>
  </si>
  <si>
    <r>
      <t xml:space="preserve">Płyn do czyszczenia podłóg (uniwersalny). </t>
    </r>
    <r>
      <rPr>
        <b/>
        <sz val="10"/>
        <rFont val="Times New Roman"/>
        <family val="1"/>
        <charset val="238"/>
      </rPr>
      <t>Pojemność 5L</t>
    </r>
  </si>
  <si>
    <t xml:space="preserve">Rękawice ochronne z nylonu powlekane nitrylem (rozmiar 8 i 9). Technologia bezszwowa. Powłoka odporna na smary, oleje, tłuszcze i węglowodory. </t>
  </si>
  <si>
    <t>Szczotka osadzona w plastikowym stelażu.Wytrzymałe włosie. Gwintowanie wzmocnione za pomocą dodatkowego pierścienia z tworzywa sztucznego.
Do powierzchni wewnętrznych i zabrudzeń lekkich, sypkich. Szerokość stelaża 25,00-28,00 cm. Szerokość włosia 35,00 -38,00 cm</t>
  </si>
  <si>
    <t>Mop akrylowy do zamiatania na sucho powierzchni płaskich. Lekki i łatwy w użyciu, 60 cm.</t>
  </si>
  <si>
    <t>Wkład do mopa, 300g, sznurkowy, końcówka wkręcana</t>
  </si>
  <si>
    <r>
      <t>Koncentrat z aktywnymi cząsteczkami aktywnego tlenu, przeznaczony do czyszczenia wszelkich wodoodpornych powierzchni (glazury, teratkoty, fug, plastiku, blatów meblowych, OCV, linoleum, gumy, szkła, urządzeń sanitarnych). Można używać do maszyny czyszczącej. P</t>
    </r>
    <r>
      <rPr>
        <b/>
        <sz val="10"/>
        <rFont val="Times New Roman"/>
        <family val="1"/>
        <charset val="238"/>
      </rPr>
      <t>ojemność 10L</t>
    </r>
  </si>
  <si>
    <t>Szczotka-miotła do zamiatania ulic, chodników. Drewniana z kijem w komplecie. Wykonanie: naturalna trawa sorgo. Wymiary: szerokość 30-35 cm, wysokość 130 cm.</t>
  </si>
  <si>
    <t>Szczotka manualna, ryżowa do szorowania, na kij, włosie plastik, szerokość: 19,5 cm</t>
  </si>
  <si>
    <t>Kij aluminiowy, fi23,5mm, pasujący do wszystkich profesjonalnych stelaży mopów płaskich, padów na kij. Zakończony otworem do wpięcia zawleczki. Góra kija część chwytna, do zawieszenia z oczkiem, długość 140 cm.</t>
  </si>
  <si>
    <r>
      <t xml:space="preserve">Płyn do maszynowego </t>
    </r>
    <r>
      <rPr>
        <sz val="10"/>
        <rFont val="Calibri"/>
        <family val="2"/>
        <charset val="238"/>
        <scheme val="minor"/>
      </rPr>
      <t>nabłyszczania</t>
    </r>
    <r>
      <rPr>
        <sz val="10"/>
        <color theme="1"/>
        <rFont val="Calibri"/>
        <family val="2"/>
        <charset val="238"/>
        <scheme val="minor"/>
      </rPr>
      <t xml:space="preserve"> naczyń w zmywarce</t>
    </r>
  </si>
  <si>
    <t>Wiadro z wyciskaczem do mopa okrągłego, o grubych wytrzymałych ściankach (2,5 mm grubości). Pojemność w granicach 12-15L.</t>
  </si>
  <si>
    <t>Gąbka do mycia naczyń, z jednej strony pokryta szorstką powłoką, profilowana, o wymiarach 15 cm x 9 cm x 6 cm (+/- 2,5 cm).  Pojemność opakowania - 12 sztuk.</t>
  </si>
  <si>
    <t>Mop, rozmiar 40", płaski, bawełna, mix kolor, 2 oczka PCV</t>
  </si>
  <si>
    <t>Stelaż mopa płaskiego 40cm. Stelaż przeznaczony jest do wszystkich mopów płaskich wyposażonych w system zapięcia na ucho, ucho z dziurkami lub trapez.</t>
  </si>
  <si>
    <t xml:space="preserve">nazwa handlowa oferowanego produktu (producent, model) </t>
  </si>
  <si>
    <r>
      <t>Antybaktryjne i bezzapachowe mydło do rąk.   P</t>
    </r>
    <r>
      <rPr>
        <b/>
        <sz val="10"/>
        <rFont val="Times New Roman"/>
        <family val="1"/>
        <charset val="238"/>
      </rPr>
      <t>ojemność 5L</t>
    </r>
  </si>
  <si>
    <t>środek do pielęgnacji mebli</t>
  </si>
  <si>
    <r>
      <t xml:space="preserve">Uniwersalny preparat do czyszczenia mebli i urządzeń biurowych.  </t>
    </r>
    <r>
      <rPr>
        <b/>
        <sz val="10"/>
        <rFont val="Times New Roman"/>
        <family val="1"/>
        <charset val="238"/>
      </rPr>
      <t>Pojemność: 5L</t>
    </r>
  </si>
  <si>
    <r>
      <t xml:space="preserve">Uniwersalny środek, w saszetkach samorozpuszczalnych, do mycia wszelkich powierzchni wodoodpornych. Stosowany do ręcznej pielęgnacji podłóg i mycia maszynowego. Także do powierzchni szklanych, mebli i sprzętów biurowych.
</t>
    </r>
    <r>
      <rPr>
        <b/>
        <sz val="10"/>
        <rFont val="Times New Roman"/>
        <family val="1"/>
        <charset val="238"/>
      </rPr>
      <t>25 saszetek (jedno opakowanie</t>
    </r>
    <r>
      <rPr>
        <sz val="10"/>
        <rFont val="Times New Roman"/>
        <family val="1"/>
        <charset val="238"/>
      </rPr>
      <t xml:space="preserve">) odpowiada 10-13 litrom standardowego koncentratu do mycia podłóg. </t>
    </r>
  </si>
  <si>
    <r>
      <t>Mleczko wybielające usuwa trudne zabrudzenia z białych powierzchni, pozostawiając połysk bez smug.  Pojemność:</t>
    </r>
    <r>
      <rPr>
        <b/>
        <sz val="10"/>
        <rFont val="Times New Roman"/>
        <family val="1"/>
        <charset val="238"/>
      </rPr>
      <t xml:space="preserve"> 750 ml</t>
    </r>
  </si>
  <si>
    <t>Żel odkamieniający</t>
  </si>
  <si>
    <r>
      <t>Preparat do ręcznego prania powierzchni tekstylnych naturalnych i syntetycznych, dywanów, wykładzin dywanowych, mebli z tapicerką. Pojemność:</t>
    </r>
    <r>
      <rPr>
        <b/>
        <sz val="10"/>
        <rFont val="Times New Roman"/>
        <family val="1"/>
        <charset val="238"/>
      </rPr>
      <t xml:space="preserve"> 1L </t>
    </r>
    <r>
      <rPr>
        <sz val="10"/>
        <rFont val="Times New Roman"/>
        <family val="1"/>
        <charset val="238"/>
      </rPr>
      <t>z atomizerem</t>
    </r>
  </si>
  <si>
    <t>Płyn do prania tapicerki</t>
  </si>
  <si>
    <r>
      <t>Rękawice odporne na chemikalia, ciecze, drobnoustroje. Wykonane z naturalnego lateksu. Parametry: Długość - 30,00-31,0 cm, Grubość 0,29-0,40 mm.</t>
    </r>
    <r>
      <rPr>
        <b/>
        <sz val="10"/>
        <rFont val="Times New Roman"/>
        <family val="1"/>
        <charset val="238"/>
      </rPr>
      <t xml:space="preserve"> W opakowaniu      1 para.</t>
    </r>
  </si>
  <si>
    <r>
      <t xml:space="preserve">Środek - żel o płynnej formule. Przenika przez wodę stojącą w rurach dociera do zatorów i następnie je usuwa. </t>
    </r>
    <r>
      <rPr>
        <b/>
        <sz val="10"/>
        <rFont val="Times New Roman"/>
        <family val="1"/>
        <charset val="238"/>
      </rPr>
      <t>Pojemność 1 L</t>
    </r>
  </si>
  <si>
    <t>Zestaw do zmiatania na kiju ze szufelką. Typ - "Leniuch". Na kiju metalowym, włosie PVC. Wymiary: szerokość szufelki 25-30 cm, szerokość zmiotki 25-30 cm, wysokość 80-85 cm.</t>
  </si>
  <si>
    <t>Szczotka długość 25-27 cm, ryżowa plastikowa na kij. Szczotka do szorowania i mycia silnie zabrudzonych powierzchni. Wymiary: Szerokość części czyszczącej: 5-7 cm, wysokość włosia 2,5-3,5 cm.</t>
  </si>
  <si>
    <r>
      <t xml:space="preserve">Kosz na śmieci, uchylna pokrywa, </t>
    </r>
    <r>
      <rPr>
        <b/>
        <sz val="10"/>
        <rFont val="Times New Roman"/>
        <family val="1"/>
        <charset val="238"/>
      </rPr>
      <t xml:space="preserve">35L. </t>
    </r>
  </si>
  <si>
    <r>
      <t>Kapsułki do zmywarki. T</t>
    </r>
    <r>
      <rPr>
        <sz val="11"/>
        <color theme="1"/>
        <rFont val="Times New Roman"/>
        <family val="1"/>
        <charset val="238"/>
      </rPr>
      <t xml:space="preserve">rzykomorowe.Folia biodegradowalna zapewnia szybkie i skuteczne rozpuszczanie się kapsułki. W opakowaniu </t>
    </r>
    <r>
      <rPr>
        <b/>
        <sz val="11"/>
        <color theme="1"/>
        <rFont val="Times New Roman"/>
        <family val="1"/>
        <charset val="238"/>
      </rPr>
      <t>60 sztuk. </t>
    </r>
  </si>
  <si>
    <r>
      <t xml:space="preserve">Sól do zmywarki. Czysta, gruboziarnista. Nie zawierająca żelaza ani węglanów szkodliwych dla mechanizmu zmiękczającego wodę w zmywarce. </t>
    </r>
    <r>
      <rPr>
        <b/>
        <sz val="10"/>
        <rFont val="Times New Roman"/>
        <family val="1"/>
        <charset val="238"/>
      </rPr>
      <t>Opakowanie 2 kg</t>
    </r>
  </si>
  <si>
    <t>Płyn do dezynfekcji</t>
  </si>
  <si>
    <r>
      <t xml:space="preserve">Skoncentrowany, kwasowy, niskopieniący preparat do płukania i nabłyszczania naczyń, zapobiegający osadzaniu się kamienia. Specjalnie opracowana formuła pozwala na stosowanie preparatu w różnych typach zmywarek przemysłowych. </t>
    </r>
    <r>
      <rPr>
        <b/>
        <sz val="10"/>
        <rFont val="Calibri"/>
        <family val="2"/>
        <charset val="238"/>
        <scheme val="minor"/>
      </rPr>
      <t>opakowanie 20l</t>
    </r>
  </si>
  <si>
    <r>
      <t xml:space="preserve">Preparat dezynfekująco-myjący o działaniu bakteriobójczym, grzybobójczym i wirusobójczym. Przeznaczony do dezynfekcji powierzchni mających kontakt z m.in..żywnością  </t>
    </r>
    <r>
      <rPr>
        <b/>
        <sz val="10"/>
        <rFont val="Calibri"/>
        <family val="2"/>
        <charset val="238"/>
        <scheme val="minor"/>
      </rPr>
      <t>pojemność: 5L</t>
    </r>
  </si>
  <si>
    <r>
      <t xml:space="preserve"> Płynny preparat do maszynowego mycia naczyń, skutecznie usuwający wszelkie zanieczyszczenia, . Nadaje się do mycia naczyń wykonanych z ornaminy/melaminy. Nie nadaje się do mycia naczyń miedzianych, mosiężnych i aluminiowych.</t>
    </r>
    <r>
      <rPr>
        <b/>
        <sz val="10"/>
        <rFont val="Times New Roman"/>
        <family val="1"/>
        <charset val="238"/>
      </rPr>
      <t xml:space="preserve"> Opakowanie  20 L -</t>
    </r>
  </si>
  <si>
    <r>
      <t xml:space="preserve"> Płyn do mycia naczyń, ph naturalne dla skóry, gęsta konsystencja. </t>
    </r>
    <r>
      <rPr>
        <b/>
        <sz val="10"/>
        <rFont val="Times New Roman"/>
        <family val="1"/>
        <charset val="238"/>
      </rPr>
      <t xml:space="preserve">Pojemność: 5L </t>
    </r>
  </si>
  <si>
    <t xml:space="preserve"> Opakowanie 1 litr.</t>
  </si>
  <si>
    <t>Odplamiacz do tkanin</t>
  </si>
  <si>
    <t>Druciak spiralny maxi, 27 g, materiał stal nierdzewna, wytrzymały przeznaczony do mocno zabrudzonych powierzchni stalowych i innych</t>
  </si>
  <si>
    <t>Druciak spiralny</t>
  </si>
  <si>
    <t>Papier toaletowy bezzapachowy, dwuwarstwowy, wykonany z celulozy, wysokość rolki 9 cm, długość 100 m, średnica tulejki tekturowej - 6 cm. Papier szybko rozpuszczający się w wodzie.</t>
  </si>
  <si>
    <t>Środek do gruntownego mycia i usuwania tłustych zabrudzeń z powierzchni odpornych na działanie alkaliów. Nie zawiera APEO i formaldehydów.
Opakowanie nie mniejsze niż 1 litr.</t>
  </si>
  <si>
    <r>
      <t xml:space="preserve">Preparat w żelu do codziennej pielęgnacji urządzeń i pomieszczeń sanitarnych odpornych na działanie kwasów o działaniu dezynfekującym, bakteriobójczym i grzybobujczym, usuwający nieprzyjemny zapach z toalety, zapobiega osadzaniu się kamienia.  
</t>
    </r>
    <r>
      <rPr>
        <b/>
        <sz val="10"/>
        <rFont val="Times New Roman"/>
        <family val="1"/>
        <charset val="238"/>
      </rPr>
      <t>Pojemność: 1L</t>
    </r>
  </si>
  <si>
    <t>saszetka</t>
  </si>
  <si>
    <r>
      <t xml:space="preserve">Zestaw klasycznych zmywaków z pianki i szorstkiej fibry. </t>
    </r>
    <r>
      <rPr>
        <b/>
        <sz val="10"/>
        <rFont val="Times New Roman"/>
        <family val="1"/>
        <charset val="238"/>
      </rPr>
      <t>Ilość w opakowaniu 10 szt.</t>
    </r>
  </si>
  <si>
    <t xml:space="preserve">opak </t>
  </si>
  <si>
    <t xml:space="preserve">opak. </t>
  </si>
  <si>
    <t xml:space="preserve">stawka podatku VAT w (%) </t>
  </si>
  <si>
    <t>cena jednostkowa netto w (zł)</t>
  </si>
  <si>
    <t xml:space="preserve">cena jednostkowa brutto w (zł) </t>
  </si>
  <si>
    <t>ZAŁĄCZNIK NR 8.3: FORMULARZ ASORTYMENTOWO-CENOWY DLA SZKOŁY PODSTAWOWEJ W MYSIADLE</t>
  </si>
  <si>
    <t>Właściwości produktu (cechy)</t>
  </si>
  <si>
    <t>Produkt</t>
  </si>
  <si>
    <r>
      <t xml:space="preserve">Bezpudrowe rękawice nitrylowe . Wysoka wytrzymałość na oleje, smary i toksyczne związki chemiczne. Kolor czarny, </t>
    </r>
    <r>
      <rPr>
        <b/>
        <sz val="10"/>
        <rFont val="Times New Roman"/>
        <family val="1"/>
        <charset val="238"/>
      </rPr>
      <t xml:space="preserve">100 szt w opak. </t>
    </r>
    <r>
      <rPr>
        <sz val="10"/>
        <rFont val="Times New Roman"/>
        <family val="1"/>
        <charset val="238"/>
      </rPr>
      <t>Rozmiary - S, M , L, XL.</t>
    </r>
  </si>
  <si>
    <r>
      <t>Proszek do prania uniwersalny,</t>
    </r>
    <r>
      <rPr>
        <b/>
        <sz val="10"/>
        <rFont val="Times New Roman"/>
        <family val="1"/>
        <charset val="238"/>
      </rPr>
      <t xml:space="preserve"> w opakowaniach 6kg</t>
    </r>
    <r>
      <rPr>
        <sz val="10"/>
        <color theme="1"/>
        <rFont val="Times New Roman"/>
        <family val="1"/>
        <charset val="238"/>
      </rPr>
      <t xml:space="preserve">- </t>
    </r>
    <r>
      <rPr>
        <b/>
        <sz val="10"/>
        <color theme="1"/>
        <rFont val="Times New Roman"/>
        <family val="1"/>
        <charset val="238"/>
      </rPr>
      <t>7kg</t>
    </r>
  </si>
  <si>
    <t>RAZEM</t>
  </si>
  <si>
    <t>wartość netto w (zł) (kol. 5 x 8)</t>
  </si>
  <si>
    <t xml:space="preserve">wartość brutto w (zł) (kol. 5x 9) </t>
  </si>
  <si>
    <t xml:space="preserve">Czyściwo przemysłowe, 2 warstwy, długość 195-200 m, o uniwersalnym zastosowaniu, wykonane w 100% z celulozy. Właściwości: gramatura g/m2: 2x18,  wysokość: 25,0-28,00 cm, kolor: biały. </t>
  </si>
  <si>
    <t xml:space="preserve">Czyściwo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</si>
</sst>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9">
    <xf numFmtId="0" fontId="0" fillId="0" borderId="0" xfId="0"/>
    <xf numFmtId="0" fontId="2" fillId="0" borderId="2" xfId="0" applyFont="1" applyBorder="1"/>
    <xf numFmtId="0" fontId="2" fillId="0" borderId="0" xfId="0" applyFont="1"/>
    <xf numFmtId="0" fontId="1" fillId="0" borderId="0" xfId="0" applyFont="1"/>
    <xf numFmtId="14" fontId="2" fillId="0" borderId="0" xfId="0" applyNumberFormat="1" applyFont="1"/>
    <xf numFmtId="0" fontId="2" fillId="2" borderId="0" xfId="0" applyFont="1" applyFill="1"/>
    <xf numFmtId="0" fontId="2" fillId="2" borderId="2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0" applyFont="1"/>
    <xf numFmtId="0" fontId="0" fillId="0" borderId="0" xfId="0" applyAlignment="1">
      <alignment horizontal="left" vertical="center" inden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9" fontId="9" fillId="0" borderId="1" xfId="0" applyNumberFormat="1" applyFont="1" applyBorder="1" applyAlignment="1" applyProtection="1">
      <alignment horizontal="center" vertical="center" wrapText="1"/>
      <protection locked="0"/>
    </xf>
    <xf numFmtId="10" fontId="9" fillId="0" borderId="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44" fontId="12" fillId="3" borderId="1" xfId="0" applyNumberFormat="1" applyFont="1" applyFill="1" applyBorder="1" applyAlignment="1">
      <alignment horizontal="center" vertical="center" wrapText="1"/>
    </xf>
    <xf numFmtId="44" fontId="11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</cellXfs>
  <cellStyles count="2">
    <cellStyle name="Normalny" xfId="0" builtinId="0"/>
    <cellStyle name="Normalny 2" xfId="1" xr:uid="{020266D3-DD28-497F-97C6-E9035B8F03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0"/>
  <sheetViews>
    <sheetView tabSelected="1" topLeftCell="C59" zoomScaleNormal="100" workbookViewId="0">
      <selection activeCell="N64" sqref="N64"/>
    </sheetView>
  </sheetViews>
  <sheetFormatPr defaultColWidth="9.140625" defaultRowHeight="12.75" x14ac:dyDescent="0.2"/>
  <cols>
    <col min="1" max="1" width="7.85546875" style="5" customWidth="1"/>
    <col min="2" max="2" width="15.7109375" style="28" customWidth="1"/>
    <col min="3" max="3" width="43.28515625" style="36" customWidth="1"/>
    <col min="4" max="5" width="9.140625" style="2" customWidth="1"/>
    <col min="6" max="6" width="10.140625" style="2" customWidth="1"/>
    <col min="7" max="7" width="11.85546875" style="2" customWidth="1"/>
    <col min="8" max="8" width="17.42578125" style="9" customWidth="1"/>
    <col min="9" max="9" width="14.42578125" style="9" customWidth="1"/>
    <col min="10" max="10" width="13" style="9" customWidth="1"/>
    <col min="11" max="11" width="12.7109375" style="9" customWidth="1"/>
    <col min="12" max="12" width="10.42578125" style="2" customWidth="1"/>
    <col min="13" max="13" width="9.140625" style="2" customWidth="1"/>
    <col min="14" max="14" width="18.5703125" style="10" customWidth="1"/>
    <col min="15" max="17" width="9.140625" style="2" customWidth="1"/>
    <col min="18" max="18" width="9.85546875" style="2" bestFit="1" customWidth="1"/>
    <col min="19" max="24" width="9.140625" style="2" customWidth="1"/>
    <col min="25" max="16384" width="9.140625" style="2"/>
  </cols>
  <sheetData>
    <row r="1" spans="1:18" ht="15.75" x14ac:dyDescent="0.2">
      <c r="A1" s="50" t="s">
        <v>138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8" x14ac:dyDescent="0.2">
      <c r="A2" s="6"/>
      <c r="B2" s="24"/>
      <c r="C2" s="29"/>
      <c r="D2" s="1"/>
      <c r="E2" s="1"/>
      <c r="F2" s="1"/>
      <c r="G2" s="1"/>
      <c r="H2" s="8"/>
    </row>
    <row r="3" spans="1:18" x14ac:dyDescent="0.2">
      <c r="A3" s="55" t="s">
        <v>0</v>
      </c>
      <c r="B3" s="56" t="s">
        <v>140</v>
      </c>
      <c r="C3" s="53" t="s">
        <v>139</v>
      </c>
      <c r="D3" s="56" t="s">
        <v>1</v>
      </c>
      <c r="E3" s="56"/>
      <c r="F3" s="56" t="s">
        <v>135</v>
      </c>
      <c r="G3" s="57" t="s">
        <v>103</v>
      </c>
      <c r="H3" s="54" t="s">
        <v>136</v>
      </c>
      <c r="I3" s="51" t="s">
        <v>137</v>
      </c>
      <c r="J3" s="51" t="s">
        <v>144</v>
      </c>
      <c r="K3" s="51" t="s">
        <v>145</v>
      </c>
    </row>
    <row r="4" spans="1:18" ht="68.25" customHeight="1" x14ac:dyDescent="0.2">
      <c r="A4" s="55"/>
      <c r="B4" s="56"/>
      <c r="C4" s="53"/>
      <c r="D4" s="7" t="s">
        <v>2</v>
      </c>
      <c r="E4" s="7" t="s">
        <v>3</v>
      </c>
      <c r="F4" s="56"/>
      <c r="G4" s="58"/>
      <c r="H4" s="54"/>
      <c r="I4" s="51"/>
      <c r="J4" s="52"/>
      <c r="K4" s="52"/>
      <c r="L4" s="3"/>
      <c r="M4" s="3"/>
      <c r="Q4" s="3"/>
      <c r="R4" s="4"/>
    </row>
    <row r="5" spans="1:18" ht="12.75" customHeight="1" x14ac:dyDescent="0.2">
      <c r="A5" s="7">
        <v>1</v>
      </c>
      <c r="B5" s="7">
        <v>2</v>
      </c>
      <c r="C5" s="37">
        <v>3</v>
      </c>
      <c r="D5" s="7">
        <v>4</v>
      </c>
      <c r="E5" s="7">
        <v>5</v>
      </c>
      <c r="F5" s="7">
        <v>6</v>
      </c>
      <c r="G5" s="37">
        <v>7</v>
      </c>
      <c r="H5" s="7">
        <v>8</v>
      </c>
      <c r="I5" s="7">
        <v>9</v>
      </c>
      <c r="J5" s="7">
        <v>10</v>
      </c>
      <c r="K5" s="37">
        <v>11</v>
      </c>
    </row>
    <row r="6" spans="1:18" ht="38.25" x14ac:dyDescent="0.25">
      <c r="A6" s="11">
        <v>1</v>
      </c>
      <c r="B6" s="25" t="s">
        <v>43</v>
      </c>
      <c r="C6" s="30" t="s">
        <v>21</v>
      </c>
      <c r="D6" s="14" t="s">
        <v>4</v>
      </c>
      <c r="E6" s="14">
        <v>595</v>
      </c>
      <c r="F6" s="39"/>
      <c r="G6" s="40"/>
      <c r="H6" s="41"/>
      <c r="I6" s="38">
        <f t="shared" ref="I6" si="0">ROUND(F6*H6+H6,2)</f>
        <v>0</v>
      </c>
      <c r="J6" s="38">
        <f t="shared" ref="J6" si="1">(E6*H6)</f>
        <v>0</v>
      </c>
      <c r="K6" s="38">
        <f t="shared" ref="K6" si="2">(E6*I6)</f>
        <v>0</v>
      </c>
      <c r="L6"/>
      <c r="M6"/>
      <c r="O6" s="16"/>
    </row>
    <row r="7" spans="1:18" ht="38.25" x14ac:dyDescent="0.25">
      <c r="A7" s="11">
        <v>2</v>
      </c>
      <c r="B7" s="25" t="s">
        <v>44</v>
      </c>
      <c r="C7" s="30" t="s">
        <v>22</v>
      </c>
      <c r="D7" s="14" t="s">
        <v>4</v>
      </c>
      <c r="E7" s="14">
        <v>350</v>
      </c>
      <c r="F7" s="39"/>
      <c r="G7" s="40"/>
      <c r="H7" s="41"/>
      <c r="I7" s="38">
        <f t="shared" ref="I7:I67" si="3">ROUND(F7*H7+H7,2)</f>
        <v>0</v>
      </c>
      <c r="J7" s="38">
        <f t="shared" ref="J7:J67" si="4">(E7*H7)</f>
        <v>0</v>
      </c>
      <c r="K7" s="38">
        <f t="shared" ref="K7:K67" si="5">(E7*I7)</f>
        <v>0</v>
      </c>
      <c r="L7"/>
      <c r="M7"/>
      <c r="O7" s="16"/>
    </row>
    <row r="8" spans="1:18" ht="38.25" x14ac:dyDescent="0.25">
      <c r="A8" s="11">
        <v>3</v>
      </c>
      <c r="B8" s="25" t="s">
        <v>45</v>
      </c>
      <c r="C8" s="30" t="s">
        <v>23</v>
      </c>
      <c r="D8" s="14" t="s">
        <v>4</v>
      </c>
      <c r="E8" s="14">
        <v>172</v>
      </c>
      <c r="F8" s="39"/>
      <c r="G8" s="40"/>
      <c r="H8" s="41"/>
      <c r="I8" s="38">
        <f t="shared" si="3"/>
        <v>0</v>
      </c>
      <c r="J8" s="38">
        <f t="shared" si="4"/>
        <v>0</v>
      </c>
      <c r="K8" s="38">
        <f t="shared" si="5"/>
        <v>0</v>
      </c>
      <c r="L8"/>
      <c r="M8"/>
      <c r="O8" s="16"/>
    </row>
    <row r="9" spans="1:18" ht="38.25" x14ac:dyDescent="0.2">
      <c r="A9" s="11">
        <v>4</v>
      </c>
      <c r="B9" s="25" t="s">
        <v>46</v>
      </c>
      <c r="C9" s="30" t="s">
        <v>65</v>
      </c>
      <c r="D9" s="14" t="s">
        <v>4</v>
      </c>
      <c r="E9" s="14">
        <v>2</v>
      </c>
      <c r="F9" s="39"/>
      <c r="G9" s="40"/>
      <c r="H9" s="41"/>
      <c r="I9" s="38">
        <f t="shared" si="3"/>
        <v>0</v>
      </c>
      <c r="J9" s="38">
        <f t="shared" si="4"/>
        <v>0</v>
      </c>
      <c r="K9" s="38">
        <f t="shared" si="5"/>
        <v>0</v>
      </c>
      <c r="O9" s="16"/>
    </row>
    <row r="10" spans="1:18" ht="25.5" x14ac:dyDescent="0.2">
      <c r="A10" s="11">
        <v>5</v>
      </c>
      <c r="B10" s="25" t="s">
        <v>33</v>
      </c>
      <c r="C10" s="30" t="s">
        <v>104</v>
      </c>
      <c r="D10" s="14" t="s">
        <v>7</v>
      </c>
      <c r="E10" s="14">
        <v>58</v>
      </c>
      <c r="F10" s="39"/>
      <c r="G10" s="40"/>
      <c r="H10" s="41"/>
      <c r="I10" s="38">
        <f t="shared" si="3"/>
        <v>0</v>
      </c>
      <c r="J10" s="38">
        <f t="shared" si="4"/>
        <v>0</v>
      </c>
      <c r="K10" s="38">
        <f t="shared" si="5"/>
        <v>0</v>
      </c>
      <c r="O10" s="16"/>
    </row>
    <row r="11" spans="1:18" ht="25.5" x14ac:dyDescent="0.25">
      <c r="A11" s="11">
        <v>6</v>
      </c>
      <c r="B11" s="25" t="s">
        <v>105</v>
      </c>
      <c r="C11" s="30" t="s">
        <v>106</v>
      </c>
      <c r="D11" s="14" t="s">
        <v>64</v>
      </c>
      <c r="E11" s="14">
        <v>40</v>
      </c>
      <c r="F11" s="39"/>
      <c r="G11" s="40"/>
      <c r="H11" s="41"/>
      <c r="I11" s="38">
        <f t="shared" si="3"/>
        <v>0</v>
      </c>
      <c r="J11" s="38">
        <f t="shared" si="4"/>
        <v>0</v>
      </c>
      <c r="K11" s="38">
        <f t="shared" si="5"/>
        <v>0</v>
      </c>
      <c r="L11"/>
      <c r="M11"/>
      <c r="O11" s="16"/>
    </row>
    <row r="12" spans="1:18" ht="89.25" x14ac:dyDescent="0.25">
      <c r="A12" s="11">
        <v>7</v>
      </c>
      <c r="B12" s="25" t="s">
        <v>52</v>
      </c>
      <c r="C12" s="30" t="s">
        <v>75</v>
      </c>
      <c r="D12" s="14" t="s">
        <v>7</v>
      </c>
      <c r="E12" s="14">
        <v>70</v>
      </c>
      <c r="F12" s="39"/>
      <c r="G12" s="40"/>
      <c r="H12" s="41"/>
      <c r="I12" s="38">
        <f t="shared" si="3"/>
        <v>0</v>
      </c>
      <c r="J12" s="38">
        <f t="shared" si="4"/>
        <v>0</v>
      </c>
      <c r="K12" s="38">
        <f t="shared" si="5"/>
        <v>0</v>
      </c>
      <c r="L12"/>
      <c r="M12"/>
      <c r="N12" s="21"/>
      <c r="O12" s="16"/>
    </row>
    <row r="13" spans="1:18" ht="89.25" x14ac:dyDescent="0.25">
      <c r="A13" s="11">
        <v>8</v>
      </c>
      <c r="B13" s="25" t="s">
        <v>53</v>
      </c>
      <c r="C13" s="30" t="s">
        <v>73</v>
      </c>
      <c r="D13" s="14" t="s">
        <v>7</v>
      </c>
      <c r="E13" s="14">
        <v>60</v>
      </c>
      <c r="F13" s="39"/>
      <c r="G13" s="40"/>
      <c r="H13" s="41"/>
      <c r="I13" s="38">
        <f t="shared" si="3"/>
        <v>0</v>
      </c>
      <c r="J13" s="38">
        <f t="shared" si="4"/>
        <v>0</v>
      </c>
      <c r="K13" s="38">
        <f t="shared" si="5"/>
        <v>0</v>
      </c>
      <c r="L13"/>
      <c r="M13"/>
      <c r="O13" s="16"/>
    </row>
    <row r="14" spans="1:18" ht="51" x14ac:dyDescent="0.2">
      <c r="A14" s="11">
        <v>9</v>
      </c>
      <c r="B14" s="25" t="s">
        <v>37</v>
      </c>
      <c r="C14" s="30" t="s">
        <v>74</v>
      </c>
      <c r="D14" s="14" t="s">
        <v>7</v>
      </c>
      <c r="E14" s="14">
        <v>6</v>
      </c>
      <c r="F14" s="39"/>
      <c r="G14" s="40"/>
      <c r="H14" s="41"/>
      <c r="I14" s="38">
        <f t="shared" si="3"/>
        <v>0</v>
      </c>
      <c r="J14" s="38">
        <f t="shared" si="4"/>
        <v>0</v>
      </c>
      <c r="K14" s="38">
        <f t="shared" si="5"/>
        <v>0</v>
      </c>
      <c r="O14" s="16"/>
    </row>
    <row r="15" spans="1:18" ht="51" x14ac:dyDescent="0.2">
      <c r="A15" s="11">
        <v>10</v>
      </c>
      <c r="B15" s="25" t="s">
        <v>30</v>
      </c>
      <c r="C15" s="30" t="s">
        <v>49</v>
      </c>
      <c r="D15" s="14" t="s">
        <v>7</v>
      </c>
      <c r="E15" s="14">
        <v>5</v>
      </c>
      <c r="F15" s="39"/>
      <c r="G15" s="40"/>
      <c r="H15" s="41"/>
      <c r="I15" s="38">
        <f t="shared" si="3"/>
        <v>0</v>
      </c>
      <c r="J15" s="38">
        <f t="shared" si="4"/>
        <v>0</v>
      </c>
      <c r="K15" s="38">
        <f t="shared" si="5"/>
        <v>0</v>
      </c>
      <c r="O15" s="16"/>
    </row>
    <row r="16" spans="1:18" ht="89.25" x14ac:dyDescent="0.2">
      <c r="A16" s="11">
        <v>11</v>
      </c>
      <c r="B16" s="25" t="s">
        <v>31</v>
      </c>
      <c r="C16" s="30" t="s">
        <v>107</v>
      </c>
      <c r="D16" s="14" t="s">
        <v>131</v>
      </c>
      <c r="E16" s="14">
        <v>200</v>
      </c>
      <c r="F16" s="39"/>
      <c r="G16" s="40"/>
      <c r="H16" s="41"/>
      <c r="I16" s="38">
        <f t="shared" si="3"/>
        <v>0</v>
      </c>
      <c r="J16" s="38">
        <f t="shared" si="4"/>
        <v>0</v>
      </c>
      <c r="K16" s="38">
        <f t="shared" si="5"/>
        <v>0</v>
      </c>
      <c r="O16" s="16"/>
    </row>
    <row r="17" spans="1:16" ht="40.5" customHeight="1" x14ac:dyDescent="0.2">
      <c r="A17" s="11">
        <v>12</v>
      </c>
      <c r="B17" s="25" t="s">
        <v>5</v>
      </c>
      <c r="C17" s="30" t="s">
        <v>108</v>
      </c>
      <c r="D17" s="14" t="s">
        <v>7</v>
      </c>
      <c r="E17" s="14">
        <v>95</v>
      </c>
      <c r="F17" s="39"/>
      <c r="G17" s="40"/>
      <c r="H17" s="41"/>
      <c r="I17" s="38">
        <f t="shared" si="3"/>
        <v>0</v>
      </c>
      <c r="J17" s="38">
        <f t="shared" si="4"/>
        <v>0</v>
      </c>
      <c r="K17" s="38">
        <f t="shared" si="5"/>
        <v>0</v>
      </c>
      <c r="L17" s="22"/>
      <c r="M17" s="22"/>
      <c r="O17" s="16"/>
      <c r="P17" s="23"/>
    </row>
    <row r="18" spans="1:16" ht="38.25" x14ac:dyDescent="0.2">
      <c r="A18" s="11">
        <v>13</v>
      </c>
      <c r="B18" s="25" t="s">
        <v>26</v>
      </c>
      <c r="C18" s="30" t="s">
        <v>76</v>
      </c>
      <c r="D18" s="14" t="s">
        <v>7</v>
      </c>
      <c r="E18" s="14">
        <v>11</v>
      </c>
      <c r="F18" s="39"/>
      <c r="G18" s="40"/>
      <c r="H18" s="41"/>
      <c r="I18" s="38">
        <f t="shared" si="3"/>
        <v>0</v>
      </c>
      <c r="J18" s="38">
        <f t="shared" si="4"/>
        <v>0</v>
      </c>
      <c r="K18" s="38">
        <f t="shared" si="5"/>
        <v>0</v>
      </c>
      <c r="O18" s="16"/>
      <c r="P18" s="23"/>
    </row>
    <row r="19" spans="1:16" ht="61.5" customHeight="1" x14ac:dyDescent="0.25">
      <c r="A19" s="11">
        <v>14</v>
      </c>
      <c r="B19" s="25" t="s">
        <v>109</v>
      </c>
      <c r="C19" s="30" t="s">
        <v>130</v>
      </c>
      <c r="D19" s="14" t="s">
        <v>7</v>
      </c>
      <c r="E19" s="14">
        <v>141</v>
      </c>
      <c r="F19" s="42"/>
      <c r="G19" s="43"/>
      <c r="H19" s="44"/>
      <c r="I19" s="38">
        <f t="shared" si="3"/>
        <v>0</v>
      </c>
      <c r="J19" s="38">
        <f t="shared" si="4"/>
        <v>0</v>
      </c>
      <c r="K19" s="38">
        <f t="shared" si="5"/>
        <v>0</v>
      </c>
      <c r="L19"/>
      <c r="M19"/>
      <c r="O19" s="16"/>
      <c r="P19" s="23"/>
    </row>
    <row r="20" spans="1:16" ht="51" x14ac:dyDescent="0.25">
      <c r="A20" s="11">
        <v>15</v>
      </c>
      <c r="B20" s="25" t="s">
        <v>66</v>
      </c>
      <c r="C20" s="31" t="s">
        <v>128</v>
      </c>
      <c r="D20" s="14" t="s">
        <v>4</v>
      </c>
      <c r="E20" s="14">
        <v>1100</v>
      </c>
      <c r="F20" s="39"/>
      <c r="G20" s="40"/>
      <c r="H20" s="41"/>
      <c r="I20" s="38">
        <f t="shared" si="3"/>
        <v>0</v>
      </c>
      <c r="J20" s="38">
        <f t="shared" si="4"/>
        <v>0</v>
      </c>
      <c r="K20" s="38">
        <f t="shared" si="5"/>
        <v>0</v>
      </c>
      <c r="L20"/>
      <c r="M20"/>
      <c r="O20" s="15"/>
    </row>
    <row r="21" spans="1:16" ht="63.75" x14ac:dyDescent="0.25">
      <c r="A21" s="11">
        <v>16</v>
      </c>
      <c r="B21" s="25" t="s">
        <v>67</v>
      </c>
      <c r="C21" s="30" t="s">
        <v>77</v>
      </c>
      <c r="D21" s="14" t="s">
        <v>36</v>
      </c>
      <c r="E21" s="14">
        <v>88</v>
      </c>
      <c r="F21" s="39"/>
      <c r="G21" s="40"/>
      <c r="H21" s="41"/>
      <c r="I21" s="38">
        <f t="shared" si="3"/>
        <v>0</v>
      </c>
      <c r="J21" s="38">
        <f t="shared" si="4"/>
        <v>0</v>
      </c>
      <c r="K21" s="38">
        <f t="shared" si="5"/>
        <v>0</v>
      </c>
      <c r="L21"/>
      <c r="M21"/>
      <c r="O21" s="15"/>
    </row>
    <row r="22" spans="1:16" ht="55.5" customHeight="1" x14ac:dyDescent="0.2">
      <c r="A22" s="11">
        <v>17</v>
      </c>
      <c r="B22" s="25" t="s">
        <v>111</v>
      </c>
      <c r="C22" s="30" t="s">
        <v>110</v>
      </c>
      <c r="D22" s="14" t="s">
        <v>7</v>
      </c>
      <c r="E22" s="14">
        <v>2</v>
      </c>
      <c r="F22" s="39"/>
      <c r="G22" s="40"/>
      <c r="H22" s="41"/>
      <c r="I22" s="38">
        <f t="shared" si="3"/>
        <v>0</v>
      </c>
      <c r="J22" s="38">
        <f t="shared" si="4"/>
        <v>0</v>
      </c>
      <c r="K22" s="38">
        <f t="shared" si="5"/>
        <v>0</v>
      </c>
      <c r="O22" s="16"/>
    </row>
    <row r="23" spans="1:16" s="17" customFormat="1" ht="38.25" x14ac:dyDescent="0.2">
      <c r="A23" s="11">
        <v>18</v>
      </c>
      <c r="B23" s="26" t="s">
        <v>15</v>
      </c>
      <c r="C23" s="30" t="s">
        <v>78</v>
      </c>
      <c r="D23" s="12" t="s">
        <v>7</v>
      </c>
      <c r="E23" s="12">
        <v>137</v>
      </c>
      <c r="F23" s="42"/>
      <c r="G23" s="43"/>
      <c r="H23" s="44"/>
      <c r="I23" s="38">
        <f t="shared" si="3"/>
        <v>0</v>
      </c>
      <c r="J23" s="38">
        <f t="shared" si="4"/>
        <v>0</v>
      </c>
      <c r="K23" s="38">
        <f t="shared" si="5"/>
        <v>0</v>
      </c>
      <c r="N23" s="10"/>
      <c r="O23" s="18"/>
    </row>
    <row r="24" spans="1:16" ht="38.25" x14ac:dyDescent="0.2">
      <c r="A24" s="11">
        <v>19</v>
      </c>
      <c r="B24" s="25" t="s">
        <v>68</v>
      </c>
      <c r="C24" s="30" t="s">
        <v>79</v>
      </c>
      <c r="D24" s="14" t="s">
        <v>7</v>
      </c>
      <c r="E24" s="14">
        <v>10</v>
      </c>
      <c r="F24" s="39"/>
      <c r="G24" s="40"/>
      <c r="H24" s="41"/>
      <c r="I24" s="38">
        <f t="shared" si="3"/>
        <v>0</v>
      </c>
      <c r="J24" s="38">
        <f t="shared" si="4"/>
        <v>0</v>
      </c>
      <c r="K24" s="38">
        <f t="shared" si="5"/>
        <v>0</v>
      </c>
      <c r="O24" s="16"/>
    </row>
    <row r="25" spans="1:16" ht="63.75" x14ac:dyDescent="0.2">
      <c r="A25" s="11">
        <v>20</v>
      </c>
      <c r="B25" s="25" t="s">
        <v>81</v>
      </c>
      <c r="C25" s="30" t="s">
        <v>80</v>
      </c>
      <c r="D25" s="14" t="s">
        <v>7</v>
      </c>
      <c r="E25" s="14">
        <v>60</v>
      </c>
      <c r="F25" s="39"/>
      <c r="G25" s="40"/>
      <c r="H25" s="41"/>
      <c r="I25" s="38">
        <f t="shared" si="3"/>
        <v>0</v>
      </c>
      <c r="J25" s="38">
        <f t="shared" si="4"/>
        <v>0</v>
      </c>
      <c r="K25" s="38">
        <f t="shared" si="5"/>
        <v>0</v>
      </c>
      <c r="O25" s="16"/>
    </row>
    <row r="26" spans="1:16" ht="25.5" x14ac:dyDescent="0.25">
      <c r="A26" s="11">
        <v>21</v>
      </c>
      <c r="B26" s="25" t="s">
        <v>8</v>
      </c>
      <c r="C26" s="30" t="s">
        <v>82</v>
      </c>
      <c r="D26" s="14" t="s">
        <v>7</v>
      </c>
      <c r="E26" s="14">
        <v>336</v>
      </c>
      <c r="F26" s="39"/>
      <c r="G26" s="40"/>
      <c r="H26" s="41"/>
      <c r="I26" s="38">
        <f t="shared" si="3"/>
        <v>0</v>
      </c>
      <c r="J26" s="38">
        <f t="shared" si="4"/>
        <v>0</v>
      </c>
      <c r="K26" s="38">
        <f t="shared" si="5"/>
        <v>0</v>
      </c>
      <c r="L26"/>
      <c r="M26"/>
      <c r="O26" s="16"/>
    </row>
    <row r="27" spans="1:16" ht="38.25" x14ac:dyDescent="0.25">
      <c r="A27" s="11">
        <v>22</v>
      </c>
      <c r="B27" s="25" t="s">
        <v>69</v>
      </c>
      <c r="C27" s="30" t="s">
        <v>132</v>
      </c>
      <c r="D27" s="14" t="s">
        <v>18</v>
      </c>
      <c r="E27" s="14">
        <v>15</v>
      </c>
      <c r="F27" s="39"/>
      <c r="G27" s="40"/>
      <c r="H27" s="41"/>
      <c r="I27" s="38">
        <f t="shared" si="3"/>
        <v>0</v>
      </c>
      <c r="J27" s="38">
        <f t="shared" si="4"/>
        <v>0</v>
      </c>
      <c r="K27" s="38">
        <f t="shared" si="5"/>
        <v>0</v>
      </c>
      <c r="L27"/>
      <c r="M27"/>
      <c r="O27" s="16"/>
    </row>
    <row r="28" spans="1:16" ht="51" x14ac:dyDescent="0.2">
      <c r="A28" s="11">
        <v>23</v>
      </c>
      <c r="B28" s="25" t="s">
        <v>83</v>
      </c>
      <c r="C28" s="30" t="s">
        <v>141</v>
      </c>
      <c r="D28" s="14" t="s">
        <v>18</v>
      </c>
      <c r="E28" s="14">
        <v>314</v>
      </c>
      <c r="F28" s="39"/>
      <c r="G28" s="40"/>
      <c r="H28" s="41"/>
      <c r="I28" s="38">
        <f t="shared" si="3"/>
        <v>0</v>
      </c>
      <c r="J28" s="38">
        <f t="shared" si="4"/>
        <v>0</v>
      </c>
      <c r="K28" s="38">
        <f t="shared" si="5"/>
        <v>0</v>
      </c>
      <c r="O28" s="16"/>
    </row>
    <row r="29" spans="1:16" ht="51" x14ac:dyDescent="0.25">
      <c r="A29" s="11">
        <v>24</v>
      </c>
      <c r="B29" s="25" t="s">
        <v>42</v>
      </c>
      <c r="C29" s="30" t="s">
        <v>112</v>
      </c>
      <c r="D29" s="14" t="s">
        <v>18</v>
      </c>
      <c r="E29" s="14">
        <v>45</v>
      </c>
      <c r="F29" s="39"/>
      <c r="G29" s="40"/>
      <c r="H29" s="41"/>
      <c r="I29" s="38">
        <f t="shared" si="3"/>
        <v>0</v>
      </c>
      <c r="J29" s="38">
        <f t="shared" si="4"/>
        <v>0</v>
      </c>
      <c r="K29" s="38">
        <f t="shared" si="5"/>
        <v>0</v>
      </c>
      <c r="N29"/>
      <c r="O29" s="16"/>
    </row>
    <row r="30" spans="1:16" ht="41.25" customHeight="1" x14ac:dyDescent="0.2">
      <c r="A30" s="11">
        <v>25</v>
      </c>
      <c r="B30" s="25" t="s">
        <v>20</v>
      </c>
      <c r="C30" s="30" t="s">
        <v>84</v>
      </c>
      <c r="D30" s="14" t="s">
        <v>7</v>
      </c>
      <c r="E30" s="14">
        <v>15</v>
      </c>
      <c r="F30" s="39"/>
      <c r="G30" s="40"/>
      <c r="H30" s="41"/>
      <c r="I30" s="38">
        <f t="shared" si="3"/>
        <v>0</v>
      </c>
      <c r="J30" s="38">
        <f t="shared" si="4"/>
        <v>0</v>
      </c>
      <c r="K30" s="38">
        <f t="shared" si="5"/>
        <v>0</v>
      </c>
      <c r="O30" s="16"/>
    </row>
    <row r="31" spans="1:16" ht="25.5" x14ac:dyDescent="0.25">
      <c r="A31" s="11">
        <v>26</v>
      </c>
      <c r="B31" s="25" t="s">
        <v>70</v>
      </c>
      <c r="C31" s="31" t="s">
        <v>142</v>
      </c>
      <c r="D31" s="14" t="s">
        <v>18</v>
      </c>
      <c r="E31" s="14">
        <v>25</v>
      </c>
      <c r="F31" s="39"/>
      <c r="G31" s="40"/>
      <c r="H31" s="41"/>
      <c r="I31" s="38">
        <f t="shared" si="3"/>
        <v>0</v>
      </c>
      <c r="J31" s="38">
        <f t="shared" si="4"/>
        <v>0</v>
      </c>
      <c r="K31" s="38">
        <f t="shared" si="5"/>
        <v>0</v>
      </c>
      <c r="L31"/>
      <c r="M31"/>
      <c r="O31" s="16"/>
    </row>
    <row r="32" spans="1:16" x14ac:dyDescent="0.2">
      <c r="A32" s="11">
        <v>27</v>
      </c>
      <c r="B32" s="25" t="s">
        <v>19</v>
      </c>
      <c r="C32" s="30" t="s">
        <v>85</v>
      </c>
      <c r="D32" s="14" t="s">
        <v>7</v>
      </c>
      <c r="E32" s="14">
        <v>4</v>
      </c>
      <c r="F32" s="39"/>
      <c r="G32" s="40"/>
      <c r="H32" s="41"/>
      <c r="I32" s="38">
        <f t="shared" si="3"/>
        <v>0</v>
      </c>
      <c r="J32" s="38">
        <f t="shared" si="4"/>
        <v>0</v>
      </c>
      <c r="K32" s="38">
        <f t="shared" si="5"/>
        <v>0</v>
      </c>
      <c r="O32" s="16"/>
    </row>
    <row r="33" spans="1:15" ht="38.25" x14ac:dyDescent="0.2">
      <c r="A33" s="11">
        <v>28</v>
      </c>
      <c r="B33" s="25" t="s">
        <v>9</v>
      </c>
      <c r="C33" s="30" t="s">
        <v>113</v>
      </c>
      <c r="D33" s="14" t="s">
        <v>7</v>
      </c>
      <c r="E33" s="14">
        <v>7</v>
      </c>
      <c r="F33" s="39"/>
      <c r="G33" s="40"/>
      <c r="H33" s="41"/>
      <c r="I33" s="38">
        <f t="shared" si="3"/>
        <v>0</v>
      </c>
      <c r="J33" s="38">
        <f t="shared" si="4"/>
        <v>0</v>
      </c>
      <c r="K33" s="38">
        <f t="shared" si="5"/>
        <v>0</v>
      </c>
      <c r="O33" s="16"/>
    </row>
    <row r="34" spans="1:15" ht="38.25" x14ac:dyDescent="0.2">
      <c r="A34" s="11">
        <v>29</v>
      </c>
      <c r="B34" s="25" t="s">
        <v>39</v>
      </c>
      <c r="C34" s="30" t="s">
        <v>86</v>
      </c>
      <c r="D34" s="14" t="s">
        <v>7</v>
      </c>
      <c r="E34" s="14">
        <v>20</v>
      </c>
      <c r="F34" s="39"/>
      <c r="G34" s="40"/>
      <c r="H34" s="41"/>
      <c r="I34" s="38">
        <f t="shared" si="3"/>
        <v>0</v>
      </c>
      <c r="J34" s="38">
        <f t="shared" si="4"/>
        <v>0</v>
      </c>
      <c r="K34" s="38">
        <f t="shared" si="5"/>
        <v>0</v>
      </c>
      <c r="O34" s="16"/>
    </row>
    <row r="35" spans="1:15" ht="89.25" x14ac:dyDescent="0.2">
      <c r="A35" s="11">
        <v>30</v>
      </c>
      <c r="B35" s="25" t="s">
        <v>10</v>
      </c>
      <c r="C35" s="30" t="s">
        <v>91</v>
      </c>
      <c r="D35" s="14" t="s">
        <v>7</v>
      </c>
      <c r="E35" s="14">
        <v>5</v>
      </c>
      <c r="F35" s="39"/>
      <c r="G35" s="40"/>
      <c r="H35" s="41"/>
      <c r="I35" s="38">
        <f t="shared" si="3"/>
        <v>0</v>
      </c>
      <c r="J35" s="38">
        <f t="shared" si="4"/>
        <v>0</v>
      </c>
      <c r="K35" s="38">
        <f t="shared" si="5"/>
        <v>0</v>
      </c>
      <c r="O35" s="16"/>
    </row>
    <row r="36" spans="1:15" ht="51" x14ac:dyDescent="0.2">
      <c r="A36" s="11">
        <v>31</v>
      </c>
      <c r="B36" s="25" t="s">
        <v>54</v>
      </c>
      <c r="C36" s="30" t="s">
        <v>114</v>
      </c>
      <c r="D36" s="14" t="s">
        <v>7</v>
      </c>
      <c r="E36" s="14">
        <v>12</v>
      </c>
      <c r="F36" s="39"/>
      <c r="G36" s="40"/>
      <c r="H36" s="41"/>
      <c r="I36" s="38">
        <f t="shared" si="3"/>
        <v>0</v>
      </c>
      <c r="J36" s="38">
        <f t="shared" si="4"/>
        <v>0</v>
      </c>
      <c r="K36" s="38">
        <f t="shared" si="5"/>
        <v>0</v>
      </c>
      <c r="O36" s="16"/>
    </row>
    <row r="37" spans="1:15" ht="25.5" x14ac:dyDescent="0.2">
      <c r="A37" s="11">
        <v>32</v>
      </c>
      <c r="B37" s="25" t="s">
        <v>40</v>
      </c>
      <c r="C37" s="30" t="s">
        <v>41</v>
      </c>
      <c r="D37" s="14" t="s">
        <v>7</v>
      </c>
      <c r="E37" s="14">
        <v>15</v>
      </c>
      <c r="F37" s="39"/>
      <c r="G37" s="40"/>
      <c r="H37" s="41"/>
      <c r="I37" s="38">
        <f t="shared" si="3"/>
        <v>0</v>
      </c>
      <c r="J37" s="38">
        <f t="shared" si="4"/>
        <v>0</v>
      </c>
      <c r="K37" s="38">
        <f t="shared" si="5"/>
        <v>0</v>
      </c>
      <c r="O37" s="16"/>
    </row>
    <row r="38" spans="1:15" ht="50.25" customHeight="1" x14ac:dyDescent="0.2">
      <c r="A38" s="11">
        <v>33</v>
      </c>
      <c r="B38" s="25" t="s">
        <v>27</v>
      </c>
      <c r="C38" s="30" t="s">
        <v>87</v>
      </c>
      <c r="D38" s="14" t="s">
        <v>7</v>
      </c>
      <c r="E38" s="14">
        <v>6</v>
      </c>
      <c r="F38" s="39"/>
      <c r="G38" s="40"/>
      <c r="H38" s="41"/>
      <c r="I38" s="38">
        <f t="shared" si="3"/>
        <v>0</v>
      </c>
      <c r="J38" s="38">
        <f t="shared" si="4"/>
        <v>0</v>
      </c>
      <c r="K38" s="38">
        <f t="shared" si="5"/>
        <v>0</v>
      </c>
      <c r="O38" s="16"/>
    </row>
    <row r="39" spans="1:15" ht="51" x14ac:dyDescent="0.2">
      <c r="A39" s="11">
        <v>34</v>
      </c>
      <c r="B39" s="25" t="s">
        <v>72</v>
      </c>
      <c r="C39" s="31" t="s">
        <v>115</v>
      </c>
      <c r="D39" s="14" t="s">
        <v>7</v>
      </c>
      <c r="E39" s="14">
        <v>30</v>
      </c>
      <c r="F39" s="39"/>
      <c r="G39" s="40"/>
      <c r="H39" s="41"/>
      <c r="I39" s="38">
        <f t="shared" si="3"/>
        <v>0</v>
      </c>
      <c r="J39" s="38">
        <f t="shared" si="4"/>
        <v>0</v>
      </c>
      <c r="K39" s="38">
        <f t="shared" si="5"/>
        <v>0</v>
      </c>
      <c r="O39" s="16"/>
    </row>
    <row r="40" spans="1:15" ht="51" x14ac:dyDescent="0.2">
      <c r="A40" s="11">
        <v>35</v>
      </c>
      <c r="B40" s="25" t="s">
        <v>11</v>
      </c>
      <c r="C40" s="30" t="s">
        <v>95</v>
      </c>
      <c r="D40" s="14" t="s">
        <v>7</v>
      </c>
      <c r="E40" s="14">
        <v>3</v>
      </c>
      <c r="F40" s="39"/>
      <c r="G40" s="40"/>
      <c r="H40" s="41"/>
      <c r="I40" s="38">
        <f t="shared" si="3"/>
        <v>0</v>
      </c>
      <c r="J40" s="38">
        <f t="shared" si="4"/>
        <v>0</v>
      </c>
      <c r="K40" s="38">
        <f t="shared" si="5"/>
        <v>0</v>
      </c>
      <c r="O40" s="16"/>
    </row>
    <row r="41" spans="1:15" ht="25.5" x14ac:dyDescent="0.2">
      <c r="A41" s="11">
        <v>36</v>
      </c>
      <c r="B41" s="25" t="s">
        <v>28</v>
      </c>
      <c r="C41" s="30" t="s">
        <v>96</v>
      </c>
      <c r="D41" s="14" t="s">
        <v>7</v>
      </c>
      <c r="E41" s="14">
        <v>6</v>
      </c>
      <c r="F41" s="39"/>
      <c r="G41" s="40"/>
      <c r="H41" s="41"/>
      <c r="I41" s="38">
        <f t="shared" si="3"/>
        <v>0</v>
      </c>
      <c r="J41" s="38">
        <f t="shared" si="4"/>
        <v>0</v>
      </c>
      <c r="K41" s="38">
        <f t="shared" si="5"/>
        <v>0</v>
      </c>
      <c r="O41" s="16"/>
    </row>
    <row r="42" spans="1:15" ht="38.25" x14ac:dyDescent="0.2">
      <c r="A42" s="11">
        <v>37</v>
      </c>
      <c r="B42" s="25" t="s">
        <v>47</v>
      </c>
      <c r="C42" s="30" t="s">
        <v>29</v>
      </c>
      <c r="D42" s="14" t="s">
        <v>7</v>
      </c>
      <c r="E42" s="14">
        <v>6</v>
      </c>
      <c r="F42" s="39"/>
      <c r="G42" s="40"/>
      <c r="H42" s="41"/>
      <c r="I42" s="38">
        <f t="shared" si="3"/>
        <v>0</v>
      </c>
      <c r="J42" s="38">
        <f t="shared" si="4"/>
        <v>0</v>
      </c>
      <c r="K42" s="38">
        <f t="shared" si="5"/>
        <v>0</v>
      </c>
      <c r="O42" s="16"/>
    </row>
    <row r="43" spans="1:15" ht="25.5" x14ac:dyDescent="0.2">
      <c r="A43" s="11">
        <v>38</v>
      </c>
      <c r="B43" s="25" t="s">
        <v>48</v>
      </c>
      <c r="C43" s="30" t="s">
        <v>38</v>
      </c>
      <c r="D43" s="14" t="s">
        <v>7</v>
      </c>
      <c r="E43" s="14">
        <v>6</v>
      </c>
      <c r="F43" s="39"/>
      <c r="G43" s="40"/>
      <c r="H43" s="41"/>
      <c r="I43" s="38">
        <f t="shared" si="3"/>
        <v>0</v>
      </c>
      <c r="J43" s="38">
        <f t="shared" si="4"/>
        <v>0</v>
      </c>
      <c r="K43" s="38">
        <f t="shared" si="5"/>
        <v>0</v>
      </c>
      <c r="O43" s="16"/>
    </row>
    <row r="44" spans="1:15" ht="63.75" x14ac:dyDescent="0.2">
      <c r="A44" s="11">
        <v>39</v>
      </c>
      <c r="B44" s="25" t="s">
        <v>25</v>
      </c>
      <c r="C44" s="30" t="s">
        <v>97</v>
      </c>
      <c r="D44" s="14" t="s">
        <v>7</v>
      </c>
      <c r="E44" s="14">
        <v>6</v>
      </c>
      <c r="F44" s="39"/>
      <c r="G44" s="40"/>
      <c r="H44" s="41"/>
      <c r="I44" s="38">
        <f t="shared" si="3"/>
        <v>0</v>
      </c>
      <c r="J44" s="38">
        <f t="shared" si="4"/>
        <v>0</v>
      </c>
      <c r="K44" s="38">
        <f t="shared" si="5"/>
        <v>0</v>
      </c>
      <c r="O44" s="16"/>
    </row>
    <row r="45" spans="1:15" ht="25.5" x14ac:dyDescent="0.2">
      <c r="A45" s="11">
        <v>40</v>
      </c>
      <c r="B45" s="25" t="s">
        <v>71</v>
      </c>
      <c r="C45" s="30" t="s">
        <v>92</v>
      </c>
      <c r="D45" s="14" t="s">
        <v>7</v>
      </c>
      <c r="E45" s="14">
        <v>18</v>
      </c>
      <c r="F45" s="39"/>
      <c r="G45" s="40"/>
      <c r="H45" s="41"/>
      <c r="I45" s="38">
        <f t="shared" si="3"/>
        <v>0</v>
      </c>
      <c r="J45" s="38">
        <f t="shared" si="4"/>
        <v>0</v>
      </c>
      <c r="K45" s="38">
        <f t="shared" si="5"/>
        <v>0</v>
      </c>
      <c r="O45" s="16"/>
    </row>
    <row r="46" spans="1:15" ht="25.5" x14ac:dyDescent="0.2">
      <c r="A46" s="11">
        <v>41</v>
      </c>
      <c r="B46" s="25" t="s">
        <v>50</v>
      </c>
      <c r="C46" s="30" t="s">
        <v>93</v>
      </c>
      <c r="D46" s="19" t="s">
        <v>7</v>
      </c>
      <c r="E46" s="19">
        <v>36</v>
      </c>
      <c r="F46" s="39"/>
      <c r="G46" s="40"/>
      <c r="H46" s="41"/>
      <c r="I46" s="38">
        <f t="shared" si="3"/>
        <v>0</v>
      </c>
      <c r="J46" s="38">
        <f t="shared" si="4"/>
        <v>0</v>
      </c>
      <c r="K46" s="38">
        <f t="shared" si="5"/>
        <v>0</v>
      </c>
      <c r="O46" s="16"/>
    </row>
    <row r="47" spans="1:15" ht="25.5" x14ac:dyDescent="0.2">
      <c r="A47" s="11">
        <v>42</v>
      </c>
      <c r="B47" s="25" t="s">
        <v>51</v>
      </c>
      <c r="C47" s="30" t="s">
        <v>101</v>
      </c>
      <c r="D47" s="19" t="s">
        <v>7</v>
      </c>
      <c r="E47" s="19">
        <v>42</v>
      </c>
      <c r="F47" s="39"/>
      <c r="G47" s="40"/>
      <c r="H47" s="41"/>
      <c r="I47" s="38">
        <f t="shared" si="3"/>
        <v>0</v>
      </c>
      <c r="J47" s="38">
        <f t="shared" si="4"/>
        <v>0</v>
      </c>
      <c r="K47" s="38">
        <f t="shared" si="5"/>
        <v>0</v>
      </c>
      <c r="O47" s="16"/>
    </row>
    <row r="48" spans="1:15" ht="25.5" x14ac:dyDescent="0.2">
      <c r="A48" s="11">
        <v>43</v>
      </c>
      <c r="B48" s="25" t="s">
        <v>24</v>
      </c>
      <c r="C48" s="30" t="s">
        <v>88</v>
      </c>
      <c r="D48" s="19" t="s">
        <v>7</v>
      </c>
      <c r="E48" s="14">
        <v>48</v>
      </c>
      <c r="F48" s="39"/>
      <c r="G48" s="40"/>
      <c r="H48" s="41"/>
      <c r="I48" s="38">
        <f t="shared" si="3"/>
        <v>0</v>
      </c>
      <c r="J48" s="38">
        <f t="shared" si="4"/>
        <v>0</v>
      </c>
      <c r="K48" s="38">
        <f t="shared" si="5"/>
        <v>0</v>
      </c>
      <c r="O48" s="16"/>
    </row>
    <row r="49" spans="1:15" ht="76.5" x14ac:dyDescent="0.2">
      <c r="A49" s="11">
        <v>44</v>
      </c>
      <c r="B49" s="25" t="s">
        <v>17</v>
      </c>
      <c r="C49" s="30" t="s">
        <v>94</v>
      </c>
      <c r="D49" s="19" t="s">
        <v>7</v>
      </c>
      <c r="E49" s="14">
        <v>20</v>
      </c>
      <c r="F49" s="39"/>
      <c r="G49" s="40"/>
      <c r="H49" s="41"/>
      <c r="I49" s="38">
        <f t="shared" si="3"/>
        <v>0</v>
      </c>
      <c r="J49" s="38">
        <f t="shared" si="4"/>
        <v>0</v>
      </c>
      <c r="K49" s="38">
        <f t="shared" si="5"/>
        <v>0</v>
      </c>
      <c r="O49" s="16"/>
    </row>
    <row r="50" spans="1:15" ht="25.5" x14ac:dyDescent="0.2">
      <c r="A50" s="11">
        <v>45</v>
      </c>
      <c r="B50" s="25" t="s">
        <v>16</v>
      </c>
      <c r="C50" s="30" t="s">
        <v>89</v>
      </c>
      <c r="D50" s="19" t="s">
        <v>7</v>
      </c>
      <c r="E50" s="14">
        <v>95</v>
      </c>
      <c r="F50" s="39"/>
      <c r="G50" s="40"/>
      <c r="H50" s="41"/>
      <c r="I50" s="38">
        <f t="shared" si="3"/>
        <v>0</v>
      </c>
      <c r="J50" s="38">
        <f t="shared" si="4"/>
        <v>0</v>
      </c>
      <c r="K50" s="38">
        <f t="shared" si="5"/>
        <v>0</v>
      </c>
      <c r="O50" s="16"/>
    </row>
    <row r="51" spans="1:15" ht="38.25" x14ac:dyDescent="0.2">
      <c r="A51" s="11">
        <v>46</v>
      </c>
      <c r="B51" s="25" t="s">
        <v>12</v>
      </c>
      <c r="C51" s="30" t="s">
        <v>102</v>
      </c>
      <c r="D51" s="14" t="s">
        <v>7</v>
      </c>
      <c r="E51" s="14">
        <v>12</v>
      </c>
      <c r="F51" s="39"/>
      <c r="G51" s="40"/>
      <c r="H51" s="41"/>
      <c r="I51" s="38">
        <f t="shared" si="3"/>
        <v>0</v>
      </c>
      <c r="J51" s="38">
        <f t="shared" si="4"/>
        <v>0</v>
      </c>
      <c r="K51" s="38">
        <f t="shared" si="5"/>
        <v>0</v>
      </c>
      <c r="O51" s="15"/>
    </row>
    <row r="52" spans="1:15" ht="44.25" customHeight="1" x14ac:dyDescent="0.2">
      <c r="A52" s="11">
        <v>47</v>
      </c>
      <c r="B52" s="25" t="s">
        <v>13</v>
      </c>
      <c r="C52" s="30" t="s">
        <v>90</v>
      </c>
      <c r="D52" s="14" t="s">
        <v>32</v>
      </c>
      <c r="E52" s="14">
        <v>20</v>
      </c>
      <c r="F52" s="39"/>
      <c r="G52" s="40"/>
      <c r="H52" s="41"/>
      <c r="I52" s="38">
        <f t="shared" si="3"/>
        <v>0</v>
      </c>
      <c r="J52" s="38">
        <f t="shared" si="4"/>
        <v>0</v>
      </c>
      <c r="K52" s="38">
        <f t="shared" si="5"/>
        <v>0</v>
      </c>
      <c r="O52" s="15"/>
    </row>
    <row r="53" spans="1:15" x14ac:dyDescent="0.2">
      <c r="A53" s="11">
        <v>48</v>
      </c>
      <c r="B53" s="25" t="s">
        <v>14</v>
      </c>
      <c r="C53" s="30" t="s">
        <v>116</v>
      </c>
      <c r="D53" s="14" t="s">
        <v>7</v>
      </c>
      <c r="E53" s="14">
        <v>1</v>
      </c>
      <c r="F53" s="39"/>
      <c r="G53" s="40"/>
      <c r="H53" s="41"/>
      <c r="I53" s="38">
        <f t="shared" si="3"/>
        <v>0</v>
      </c>
      <c r="J53" s="38">
        <f t="shared" si="4"/>
        <v>0</v>
      </c>
      <c r="K53" s="38">
        <f t="shared" si="5"/>
        <v>0</v>
      </c>
      <c r="O53" s="16"/>
    </row>
    <row r="54" spans="1:15" ht="59.25" x14ac:dyDescent="0.2">
      <c r="A54" s="11">
        <v>49</v>
      </c>
      <c r="B54" s="25" t="s">
        <v>35</v>
      </c>
      <c r="C54" s="30" t="s">
        <v>117</v>
      </c>
      <c r="D54" s="14" t="s">
        <v>133</v>
      </c>
      <c r="E54" s="14">
        <v>5</v>
      </c>
      <c r="F54" s="39"/>
      <c r="G54" s="40"/>
      <c r="H54" s="41"/>
      <c r="I54" s="38">
        <f t="shared" si="3"/>
        <v>0</v>
      </c>
      <c r="J54" s="38">
        <f t="shared" si="4"/>
        <v>0</v>
      </c>
      <c r="K54" s="38">
        <f t="shared" si="5"/>
        <v>0</v>
      </c>
      <c r="O54" s="16"/>
    </row>
    <row r="55" spans="1:15" ht="51" x14ac:dyDescent="0.2">
      <c r="A55" s="11">
        <v>50</v>
      </c>
      <c r="B55" s="25" t="s">
        <v>34</v>
      </c>
      <c r="C55" s="30" t="s">
        <v>118</v>
      </c>
      <c r="D55" s="14" t="s">
        <v>18</v>
      </c>
      <c r="E55" s="14">
        <v>12</v>
      </c>
      <c r="F55" s="39"/>
      <c r="G55" s="40"/>
      <c r="H55" s="41"/>
      <c r="I55" s="38">
        <f t="shared" si="3"/>
        <v>0</v>
      </c>
      <c r="J55" s="38">
        <f t="shared" si="4"/>
        <v>0</v>
      </c>
      <c r="K55" s="38">
        <f t="shared" si="5"/>
        <v>0</v>
      </c>
      <c r="O55" s="16"/>
    </row>
    <row r="56" spans="1:15" ht="51" x14ac:dyDescent="0.2">
      <c r="A56" s="11">
        <v>51</v>
      </c>
      <c r="B56" s="25" t="s">
        <v>55</v>
      </c>
      <c r="C56" s="32" t="s">
        <v>100</v>
      </c>
      <c r="D56" s="13" t="s">
        <v>18</v>
      </c>
      <c r="E56" s="13">
        <v>54</v>
      </c>
      <c r="F56" s="45"/>
      <c r="G56" s="45"/>
      <c r="H56" s="46"/>
      <c r="I56" s="38">
        <f t="shared" si="3"/>
        <v>0</v>
      </c>
      <c r="J56" s="38">
        <f t="shared" si="4"/>
        <v>0</v>
      </c>
      <c r="K56" s="38">
        <f t="shared" si="5"/>
        <v>0</v>
      </c>
      <c r="N56" s="20"/>
      <c r="O56" s="15"/>
    </row>
    <row r="57" spans="1:15" ht="63.75" customHeight="1" x14ac:dyDescent="0.2">
      <c r="A57" s="11">
        <v>52</v>
      </c>
      <c r="B57" s="25" t="s">
        <v>119</v>
      </c>
      <c r="C57" s="33" t="s">
        <v>121</v>
      </c>
      <c r="D57" s="13" t="s">
        <v>7</v>
      </c>
      <c r="E57" s="13">
        <v>5</v>
      </c>
      <c r="F57" s="45"/>
      <c r="G57" s="45"/>
      <c r="H57" s="46"/>
      <c r="I57" s="38">
        <f t="shared" si="3"/>
        <v>0</v>
      </c>
      <c r="J57" s="38">
        <f t="shared" si="4"/>
        <v>0</v>
      </c>
      <c r="K57" s="38">
        <f t="shared" si="5"/>
        <v>0</v>
      </c>
    </row>
    <row r="58" spans="1:15" ht="63.75" x14ac:dyDescent="0.2">
      <c r="A58" s="11">
        <v>53</v>
      </c>
      <c r="B58" s="26" t="s">
        <v>98</v>
      </c>
      <c r="C58" s="30" t="s">
        <v>120</v>
      </c>
      <c r="D58" s="12" t="s">
        <v>18</v>
      </c>
      <c r="E58" s="13">
        <v>8</v>
      </c>
      <c r="F58" s="45"/>
      <c r="G58" s="45"/>
      <c r="H58" s="46"/>
      <c r="I58" s="38">
        <f t="shared" si="3"/>
        <v>0</v>
      </c>
      <c r="J58" s="38">
        <f t="shared" si="4"/>
        <v>0</v>
      </c>
      <c r="K58" s="38">
        <f t="shared" si="5"/>
        <v>0</v>
      </c>
    </row>
    <row r="59" spans="1:15" ht="76.5" x14ac:dyDescent="0.2">
      <c r="A59" s="11">
        <v>54</v>
      </c>
      <c r="B59" s="26" t="s">
        <v>56</v>
      </c>
      <c r="C59" s="30" t="s">
        <v>122</v>
      </c>
      <c r="D59" s="13" t="s">
        <v>18</v>
      </c>
      <c r="E59" s="13">
        <v>9</v>
      </c>
      <c r="F59" s="45"/>
      <c r="G59" s="45"/>
      <c r="H59" s="46"/>
      <c r="I59" s="38">
        <f t="shared" si="3"/>
        <v>0</v>
      </c>
      <c r="J59" s="38">
        <f t="shared" si="4"/>
        <v>0</v>
      </c>
      <c r="K59" s="38">
        <f t="shared" si="5"/>
        <v>0</v>
      </c>
    </row>
    <row r="60" spans="1:15" ht="39" customHeight="1" x14ac:dyDescent="0.2">
      <c r="A60" s="11">
        <v>55</v>
      </c>
      <c r="B60" s="26" t="s">
        <v>6</v>
      </c>
      <c r="C60" s="30" t="s">
        <v>123</v>
      </c>
      <c r="D60" s="13" t="s">
        <v>64</v>
      </c>
      <c r="E60" s="13">
        <v>31</v>
      </c>
      <c r="F60" s="45"/>
      <c r="G60" s="45"/>
      <c r="H60" s="46"/>
      <c r="I60" s="38">
        <f t="shared" si="3"/>
        <v>0</v>
      </c>
      <c r="J60" s="38">
        <f t="shared" si="4"/>
        <v>0</v>
      </c>
      <c r="K60" s="38">
        <f t="shared" si="5"/>
        <v>0</v>
      </c>
    </row>
    <row r="61" spans="1:15" ht="51" x14ac:dyDescent="0.2">
      <c r="A61" s="11">
        <v>56</v>
      </c>
      <c r="B61" s="26" t="s">
        <v>57</v>
      </c>
      <c r="C61" s="30" t="s">
        <v>129</v>
      </c>
      <c r="D61" s="13" t="s">
        <v>18</v>
      </c>
      <c r="E61" s="13">
        <v>12</v>
      </c>
      <c r="F61" s="45"/>
      <c r="G61" s="45"/>
      <c r="H61" s="46"/>
      <c r="I61" s="38">
        <f t="shared" si="3"/>
        <v>0</v>
      </c>
      <c r="J61" s="38">
        <f t="shared" si="4"/>
        <v>0</v>
      </c>
      <c r="K61" s="38">
        <f t="shared" si="5"/>
        <v>0</v>
      </c>
    </row>
    <row r="62" spans="1:15" ht="25.5" x14ac:dyDescent="0.2">
      <c r="A62" s="11">
        <v>57</v>
      </c>
      <c r="B62" s="26" t="s">
        <v>58</v>
      </c>
      <c r="C62" s="30" t="s">
        <v>61</v>
      </c>
      <c r="D62" s="13" t="s">
        <v>134</v>
      </c>
      <c r="E62" s="13">
        <v>20</v>
      </c>
      <c r="F62" s="45"/>
      <c r="G62" s="45"/>
      <c r="H62" s="46"/>
      <c r="I62" s="38">
        <f t="shared" si="3"/>
        <v>0</v>
      </c>
      <c r="J62" s="38">
        <f t="shared" si="4"/>
        <v>0</v>
      </c>
      <c r="K62" s="38">
        <f t="shared" si="5"/>
        <v>0</v>
      </c>
    </row>
    <row r="63" spans="1:15" ht="51" x14ac:dyDescent="0.2">
      <c r="A63" s="11">
        <v>58</v>
      </c>
      <c r="B63" s="26" t="s">
        <v>59</v>
      </c>
      <c r="C63" s="30" t="s">
        <v>62</v>
      </c>
      <c r="D63" s="13" t="s">
        <v>63</v>
      </c>
      <c r="E63" s="13">
        <v>8</v>
      </c>
      <c r="F63" s="45"/>
      <c r="G63" s="45"/>
      <c r="H63" s="46"/>
      <c r="I63" s="38">
        <f t="shared" si="3"/>
        <v>0</v>
      </c>
      <c r="J63" s="38">
        <f t="shared" si="4"/>
        <v>0</v>
      </c>
      <c r="K63" s="38">
        <f t="shared" si="5"/>
        <v>0</v>
      </c>
    </row>
    <row r="64" spans="1:15" ht="38.25" x14ac:dyDescent="0.2">
      <c r="A64" s="11">
        <v>59</v>
      </c>
      <c r="B64" s="26" t="s">
        <v>60</v>
      </c>
      <c r="C64" s="30" t="s">
        <v>99</v>
      </c>
      <c r="D64" s="13" t="s">
        <v>63</v>
      </c>
      <c r="E64" s="13">
        <v>1</v>
      </c>
      <c r="F64" s="45"/>
      <c r="G64" s="45"/>
      <c r="H64" s="46"/>
      <c r="I64" s="38">
        <f t="shared" si="3"/>
        <v>0</v>
      </c>
      <c r="J64" s="38">
        <f t="shared" si="4"/>
        <v>0</v>
      </c>
      <c r="K64" s="38">
        <f t="shared" si="5"/>
        <v>0</v>
      </c>
    </row>
    <row r="65" spans="1:11" ht="25.5" x14ac:dyDescent="0.2">
      <c r="A65" s="11">
        <v>60</v>
      </c>
      <c r="B65" s="27" t="s">
        <v>125</v>
      </c>
      <c r="C65" s="33" t="s">
        <v>124</v>
      </c>
      <c r="D65" s="13" t="s">
        <v>63</v>
      </c>
      <c r="E65" s="13">
        <v>12</v>
      </c>
      <c r="F65" s="45"/>
      <c r="G65" s="45"/>
      <c r="H65" s="46"/>
      <c r="I65" s="38">
        <f t="shared" si="3"/>
        <v>0</v>
      </c>
      <c r="J65" s="38">
        <f t="shared" si="4"/>
        <v>0</v>
      </c>
      <c r="K65" s="38">
        <f t="shared" si="5"/>
        <v>0</v>
      </c>
    </row>
    <row r="66" spans="1:11" ht="38.25" x14ac:dyDescent="0.2">
      <c r="A66" s="11">
        <v>61</v>
      </c>
      <c r="B66" s="27" t="s">
        <v>127</v>
      </c>
      <c r="C66" s="34" t="s">
        <v>126</v>
      </c>
      <c r="D66" s="13" t="s">
        <v>63</v>
      </c>
      <c r="E66" s="13">
        <v>200</v>
      </c>
      <c r="F66" s="45"/>
      <c r="G66" s="45"/>
      <c r="H66" s="46"/>
      <c r="I66" s="38">
        <f t="shared" si="3"/>
        <v>0</v>
      </c>
      <c r="J66" s="38">
        <f t="shared" si="4"/>
        <v>0</v>
      </c>
      <c r="K66" s="38">
        <f t="shared" si="5"/>
        <v>0</v>
      </c>
    </row>
    <row r="67" spans="1:11" ht="53.25" customHeight="1" x14ac:dyDescent="0.2">
      <c r="A67" s="11">
        <v>62</v>
      </c>
      <c r="B67" s="27" t="s">
        <v>147</v>
      </c>
      <c r="C67" s="34" t="s">
        <v>146</v>
      </c>
      <c r="D67" s="13" t="s">
        <v>4</v>
      </c>
      <c r="E67" s="13">
        <v>110</v>
      </c>
      <c r="F67" s="45"/>
      <c r="G67" s="45"/>
      <c r="H67" s="46"/>
      <c r="I67" s="38">
        <f t="shared" si="3"/>
        <v>0</v>
      </c>
      <c r="J67" s="38">
        <f t="shared" si="4"/>
        <v>0</v>
      </c>
      <c r="K67" s="38">
        <f t="shared" si="5"/>
        <v>0</v>
      </c>
    </row>
    <row r="68" spans="1:11" x14ac:dyDescent="0.2">
      <c r="A68" s="47" t="s">
        <v>143</v>
      </c>
      <c r="B68" s="48"/>
      <c r="C68" s="48"/>
      <c r="D68" s="48"/>
      <c r="E68" s="48"/>
      <c r="F68" s="48"/>
      <c r="G68" s="48"/>
      <c r="H68" s="48"/>
      <c r="I68" s="49"/>
      <c r="J68" s="38">
        <f>SUM(J6:J67)</f>
        <v>0</v>
      </c>
      <c r="K68" s="38">
        <f>SUM(K6:K67)</f>
        <v>0</v>
      </c>
    </row>
    <row r="70" spans="1:11" x14ac:dyDescent="0.2">
      <c r="A70" s="2"/>
      <c r="C70" s="35"/>
      <c r="H70" s="2"/>
      <c r="I70" s="2"/>
      <c r="J70" s="2"/>
      <c r="K70" s="2"/>
    </row>
  </sheetData>
  <sheetProtection algorithmName="SHA-512" hashValue="xxtV8kIeth6u5ot5PRpcuMmakGrlQJylnd1Zs1q2snmmAjqbBq2pENTLr1Baj7M64OLKwjkfRbQ2Mux2+M64ew==" saltValue="lv9c1K71XeQWKfUxhLabMQ==" spinCount="100000" sheet="1" objects="1" scenarios="1"/>
  <mergeCells count="12">
    <mergeCell ref="A68:I68"/>
    <mergeCell ref="A1:K1"/>
    <mergeCell ref="J3:J4"/>
    <mergeCell ref="K3:K4"/>
    <mergeCell ref="I3:I4"/>
    <mergeCell ref="C3:C4"/>
    <mergeCell ref="H3:H4"/>
    <mergeCell ref="A3:A4"/>
    <mergeCell ref="B3:B4"/>
    <mergeCell ref="D3:E3"/>
    <mergeCell ref="F3:F4"/>
    <mergeCell ref="G3:G4"/>
  </mergeCells>
  <phoneticPr fontId="4" type="noConversion"/>
  <printOptions horizontalCentered="1" verticalCentered="1"/>
  <pageMargins left="0.23622047244094491" right="0.23622047244094491" top="0.74803149606299213" bottom="0.74803149606299213" header="0.19685039370078741" footer="0.31496062992125984"/>
  <pageSetup paperSize="9" scale="8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313525-D170-463F-AF8A-DAAB8DCE5A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929871-0EB1-496B-BAC6-08865D496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2022-11-25T13:15:26Z</cp:lastPrinted>
  <dcterms:created xsi:type="dcterms:W3CDTF">2020-12-29T11:35:16Z</dcterms:created>
  <dcterms:modified xsi:type="dcterms:W3CDTF">2024-09-27T20:43:46Z</dcterms:modified>
</cp:coreProperties>
</file>