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52C51DDE-57AA-4383-AF7F-D0C4A8EB4BF4}" xr6:coauthVersionLast="47" xr6:coauthVersionMax="47" xr10:uidLastSave="{00000000-0000-0000-0000-000000000000}"/>
  <workbookProtection workbookAlgorithmName="SHA-512" workbookHashValue="kxqSSLuF2WyoE4nRb9HPA5P1Qq42fQerKYXPV1yopRhUXG8Thed0SNOTdcjO1WBiQC29uNPmm+GC+Gk+MRTs2g==" workbookSaltValue="PxZhvik6NyIzhjOddDSXCA==" workbookSpinCount="100000" lockStructure="1"/>
  <bookViews>
    <workbookView xWindow="-105" yWindow="0" windowWidth="19410" windowHeight="15585" xr2:uid="{00000000-000D-0000-FFFF-FFFF00000000}"/>
  </bookViews>
  <sheets>
    <sheet name="2024" sheetId="1" r:id="rId1"/>
  </sheets>
  <definedNames>
    <definedName name="_xlnm._FilterDatabase" localSheetId="0" hidden="1">'2024'!$A$4:$X$41</definedName>
    <definedName name="_xlnm.Print_Area" localSheetId="0">'2024'!$A$2:$H$47</definedName>
    <definedName name="_xlnm.Print_Titles" localSheetId="0">'2024'!$3:$5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K7" i="1" s="1"/>
  <c r="J7" i="1"/>
  <c r="I8" i="1"/>
  <c r="K8" i="1" s="1"/>
  <c r="J8" i="1"/>
  <c r="I9" i="1"/>
  <c r="K9" i="1" s="1"/>
  <c r="J9" i="1"/>
  <c r="I10" i="1"/>
  <c r="K10" i="1" s="1"/>
  <c r="J10" i="1"/>
  <c r="I11" i="1"/>
  <c r="K11" i="1" s="1"/>
  <c r="J11" i="1"/>
  <c r="I12" i="1"/>
  <c r="K12" i="1" s="1"/>
  <c r="J12" i="1"/>
  <c r="I13" i="1"/>
  <c r="J13" i="1"/>
  <c r="K13" i="1"/>
  <c r="I14" i="1"/>
  <c r="K14" i="1" s="1"/>
  <c r="J14" i="1"/>
  <c r="I15" i="1"/>
  <c r="K15" i="1" s="1"/>
  <c r="J15" i="1"/>
  <c r="I16" i="1"/>
  <c r="K16" i="1" s="1"/>
  <c r="J16" i="1"/>
  <c r="I17" i="1"/>
  <c r="K17" i="1" s="1"/>
  <c r="J17" i="1"/>
  <c r="I18" i="1"/>
  <c r="K18" i="1" s="1"/>
  <c r="J18" i="1"/>
  <c r="I19" i="1"/>
  <c r="K19" i="1" s="1"/>
  <c r="J19" i="1"/>
  <c r="I20" i="1"/>
  <c r="K20" i="1" s="1"/>
  <c r="J20" i="1"/>
  <c r="I21" i="1"/>
  <c r="K21" i="1" s="1"/>
  <c r="J21" i="1"/>
  <c r="I22" i="1"/>
  <c r="K22" i="1" s="1"/>
  <c r="J22" i="1"/>
  <c r="I23" i="1"/>
  <c r="K23" i="1" s="1"/>
  <c r="J23" i="1"/>
  <c r="I24" i="1"/>
  <c r="J24" i="1"/>
  <c r="K24" i="1"/>
  <c r="I25" i="1"/>
  <c r="J25" i="1"/>
  <c r="K25" i="1"/>
  <c r="I26" i="1"/>
  <c r="K26" i="1" s="1"/>
  <c r="J26" i="1"/>
  <c r="I27" i="1"/>
  <c r="K27" i="1" s="1"/>
  <c r="J27" i="1"/>
  <c r="I28" i="1"/>
  <c r="J28" i="1"/>
  <c r="K28" i="1"/>
  <c r="I29" i="1"/>
  <c r="K29" i="1" s="1"/>
  <c r="J29" i="1"/>
  <c r="I30" i="1"/>
  <c r="J30" i="1"/>
  <c r="K30" i="1"/>
  <c r="I31" i="1"/>
  <c r="K31" i="1" s="1"/>
  <c r="J31" i="1"/>
  <c r="I32" i="1"/>
  <c r="K32" i="1" s="1"/>
  <c r="J32" i="1"/>
  <c r="I33" i="1"/>
  <c r="J33" i="1"/>
  <c r="K33" i="1"/>
  <c r="I34" i="1"/>
  <c r="J34" i="1"/>
  <c r="K34" i="1"/>
  <c r="I35" i="1"/>
  <c r="K35" i="1" s="1"/>
  <c r="J35" i="1"/>
  <c r="I36" i="1"/>
  <c r="K36" i="1" s="1"/>
  <c r="J36" i="1"/>
  <c r="I37" i="1"/>
  <c r="J37" i="1"/>
  <c r="K37" i="1"/>
  <c r="I38" i="1"/>
  <c r="K38" i="1" s="1"/>
  <c r="J38" i="1"/>
  <c r="I39" i="1"/>
  <c r="K39" i="1" s="1"/>
  <c r="J39" i="1"/>
  <c r="I40" i="1"/>
  <c r="K40" i="1" s="1"/>
  <c r="J40" i="1"/>
  <c r="J6" i="1"/>
  <c r="I6" i="1"/>
  <c r="K6" i="1" s="1"/>
  <c r="K41" i="1" l="1"/>
  <c r="J41" i="1"/>
  <c r="H56" i="1" l="1"/>
</calcChain>
</file>

<file path=xl/sharedStrings.xml><?xml version="1.0" encoding="utf-8"?>
<sst xmlns="http://schemas.openxmlformats.org/spreadsheetml/2006/main" count="119" uniqueCount="82">
  <si>
    <t>LP.</t>
  </si>
  <si>
    <t>Zapotrzebowanie</t>
  </si>
  <si>
    <t>miara</t>
  </si>
  <si>
    <t>zam. ilość</t>
  </si>
  <si>
    <t>rolka</t>
  </si>
  <si>
    <t>worki na śmieci</t>
  </si>
  <si>
    <t>środek do czyszczenia okien</t>
  </si>
  <si>
    <t>Szt.</t>
  </si>
  <si>
    <t>Środek do czyszczenia podłogi</t>
  </si>
  <si>
    <t>Mydło w płynie</t>
  </si>
  <si>
    <t>Płyn do usuwania powłok polimerowych</t>
  </si>
  <si>
    <t>Płyn do mycia naczyń</t>
  </si>
  <si>
    <t>Papier toaletowy</t>
  </si>
  <si>
    <t>Ręczniki papierowe</t>
  </si>
  <si>
    <t>opak</t>
  </si>
  <si>
    <t>szt</t>
  </si>
  <si>
    <t>Zmywak kuchenny</t>
  </si>
  <si>
    <t>Szczotka WC</t>
  </si>
  <si>
    <t>Szczotka do zamiatania</t>
  </si>
  <si>
    <t>Szczotka</t>
  </si>
  <si>
    <t>Zestaw szczotka +szufelka (obydwie części na kiju), wysokość ok. 100 cm, składane i nieskładane (typu leniuch), z elastyczną gumą na krawędzi szufelki</t>
  </si>
  <si>
    <t>Kij do szczotki</t>
  </si>
  <si>
    <t>szt.</t>
  </si>
  <si>
    <t>Rękawice robocze</t>
  </si>
  <si>
    <t>Nazwa handlowa oferowanego produktu (producent, model)</t>
  </si>
  <si>
    <t>Drewniany kij okrągły, lakierowany, do szczotki nakładanej, długość 150 cm</t>
  </si>
  <si>
    <t>Płyn do mycia łazienek</t>
  </si>
  <si>
    <t>Worki foliowe, proste (rolowane), bardzo wytrzymałe , kolor czarny, pojemność 240 l, przeznaczone na liście, rolka 20 szt., grubość min. 27 mikronów , wymiar 120x150 cm</t>
  </si>
  <si>
    <t>worki foliowe, proste (rolowane), kolor czarny, pojemność 35 l,  wymiar 50x60 cm, grubość 18 mikrony, rolka 50 szt.</t>
  </si>
  <si>
    <t>worki foliowe, proste (rolowane), kolor czarny, pojemność 60 l, rolka 50 szt., wymiar 60x70 cm, grubość min. 18 mikronów</t>
  </si>
  <si>
    <t>worki foliowe, proste (rolowane), kolor czarny, pojemność 120 l, wymiar 74 x 105 cm, grubość: 20 mikronów, przeznaczenie: plastik puszki, papier, rolka 25 szt.</t>
  </si>
  <si>
    <t xml:space="preserve">Odkamieniacz </t>
  </si>
  <si>
    <t>środek o ręcznego i maszynowego mycia podłóg</t>
  </si>
  <si>
    <t>Ręczniki papierowe ZZ</t>
  </si>
  <si>
    <t>Ściereczka z mikrifibry</t>
  </si>
  <si>
    <t>Ściereczka z mikrifibry 40 x 40 cm, biała, zielona, czerwona, niebieska</t>
  </si>
  <si>
    <t>Papier toaletowy biały, rolkowy, 56 m bieżących na rolce, trzywarstwowy, 100 % celuloza, Opakowanie 9 rolek.</t>
  </si>
  <si>
    <t>Mop</t>
  </si>
  <si>
    <t>Mop płaski z mikrofibry, długość 40 cm, uniwersalny (kieszczenowy i na zaczep), biały, antystatyczny, na mokro.</t>
  </si>
  <si>
    <t>Mop płaski akrylowy, długość 60 cm, niebieski, antystatyczny, na sucho.</t>
  </si>
  <si>
    <t>Mop płaski akrylowy, długość 80 cm, niebieski, antystatyczny, na sucho.</t>
  </si>
  <si>
    <t>Mop płaski akrylowy, długość 100 cm, niebieski, antystatyczny, na sucho.</t>
  </si>
  <si>
    <t>środek do czyszcenia mebli</t>
  </si>
  <si>
    <t>Szczotka do zamiatania 40 cm, drewniana, nakładana, włosie naturalne (do kija drewnianego)</t>
  </si>
  <si>
    <t>Zestaw szczotka/zmiotka +szufelka  z elastyczną gumą na krawędzi szufelki</t>
  </si>
  <si>
    <t>Płyn do mycia naczyń, pojemność 5l</t>
  </si>
  <si>
    <t>Ręcznik kuchenny (rolka)</t>
  </si>
  <si>
    <t xml:space="preserve">Ręcznik kuchenny w roli 110 m bieżących, 100 % celuloza, biały, dwuwarstwowy, perforowany, wysokość 22,5 cm, średnica gilzy 4,5 cm. </t>
  </si>
  <si>
    <t>Rękawice jednorazowe nitrylowe</t>
  </si>
  <si>
    <t>worki foliowe, proste (rolowane), kolor czarny, pojemność 160 l, rolka 20 szt., wymiar 190x90 cm, grubość min. 18 mikronów</t>
  </si>
  <si>
    <t>antystatycznym preparatem w postaci sprayu do czyszczenia i pielęgnacji mebli. 400ML</t>
  </si>
  <si>
    <t>, Rękawice ochronne z dzianiny poliestrowej w kolorze czarnym, w części chwytnej powlekane poliuretanem w kolorze czarnym.zakończone ściągaczem,
bezszwowe. Rozmiar S</t>
  </si>
  <si>
    <t>Rękawice ochronne z dzianiny poliestrowej w kolorze czarnym, w części chwytnej powlekane poliuretanem w kolorze czarnym.zakończone ściągaczem,
bezszwowe. Rozmiar XXL</t>
  </si>
  <si>
    <t>płyn do sanitariatów</t>
  </si>
  <si>
    <t>Płyn do mycia szyb, luster, poj. 10L</t>
  </si>
  <si>
    <t xml:space="preserve">Preparat do mycia podłóg ręcznie jak i maszynowo, poj. 5 L </t>
  </si>
  <si>
    <t xml:space="preserve">Płyn do mycia ręcznego mycia podłogi, pojemność 5 l, </t>
  </si>
  <si>
    <t>zagęszczony płyn do mycia i dezynfekcji urządzeń i powierzchni w pomieszczeniach sanitarnych,  poj.  5L</t>
  </si>
  <si>
    <t>Koncentrat przeznaczony do czyszczenia łazienek.   Pojemność 10 l.</t>
  </si>
  <si>
    <t>Preparat przeznaczony do usuwania osadów wapiennych, dezynfekuje i skutecznie usuwa zapach uryny. Pojemność 10 l.</t>
  </si>
  <si>
    <t xml:space="preserve">Mydło w płynie, antyalergiczne, bezzapchowe, PH przyjazne dla skóry,  pojemność 5 l  </t>
  </si>
  <si>
    <t>Szczotka do mycia WC na rączce z podstawką, wykonana z plastiku, włosie wykonane z tworzywa sztucznego, długość rączki 27 cm +/- 1 cm, długość włosia 2,7 cm +/- 5 mm, średnica główki 8 cm +/- 1 cm, średnica podstawki 15 cm +/- 1 cm, wysokość podstawki 11 cm +/- 1 cm, czarna</t>
  </si>
  <si>
    <t>Rękawice jednorazowe nitrylowe, rózne kolory, rózne rozmiary ,  opakowanie 100 szt.</t>
  </si>
  <si>
    <t xml:space="preserve">opak. </t>
  </si>
  <si>
    <t>Rękawice ochronne z dzianiny poliestrowej w kolorze czarnym, w części chwytnej powlekane poliuretanem w kolorze czarnym.zakończone ściągaczem,
bezszwowe. Rozmiary: M, L, XL</t>
  </si>
  <si>
    <t xml:space="preserve">opak </t>
  </si>
  <si>
    <t>Preparat do usuwania powłok polimerowych. Poj10 L</t>
  </si>
  <si>
    <r>
      <t xml:space="preserve">Papier toaletowy dwuwarstwowy, wydajny,biały, 100 % celuloza. Średnica rolki 19 cm, długość 120 metrów,wysokość rolki 9 cm o gramaturze 15,50g/m2, średnica gilzy 6cm, długośc odcinka 19 cm. Perforowany, papier szybko rozpuszczający się w wodzie.
W kontakcie z wodą BEZZAPACHOWY. </t>
    </r>
    <r>
      <rPr>
        <b/>
        <sz val="10"/>
        <rFont val="Times New Roman"/>
        <family val="1"/>
        <charset val="238"/>
      </rPr>
      <t>Opakowanie 12 rolek.</t>
    </r>
  </si>
  <si>
    <r>
      <t>Składane, typu ZZ, papier makulaturowy, 1 warstwa, wodotrwałe, gramatura 40g/m2, rozmiar listka 21x25cm, przeznaczenie: do wycierania rąk , ilość w opakowaniu 200 listków,  ilość w</t>
    </r>
    <r>
      <rPr>
        <b/>
        <sz val="10"/>
        <rFont val="Times New Roman"/>
        <family val="1"/>
        <charset val="238"/>
      </rPr>
      <t xml:space="preserve"> kartonie zbiorczym</t>
    </r>
    <r>
      <rPr>
        <sz val="10"/>
        <rFont val="Times New Roman"/>
        <family val="1"/>
        <charset val="238"/>
      </rPr>
      <t>: 4000 szt.</t>
    </r>
  </si>
  <si>
    <t>karton</t>
  </si>
  <si>
    <r>
      <t xml:space="preserve">Rola, papierowe białe 300 metrów, 1 lub 2-warstwowe. Papier do dozownika do ręczników centralnie dozowanych po jednym listku. </t>
    </r>
    <r>
      <rPr>
        <b/>
        <sz val="10"/>
        <rFont val="Times New Roman"/>
        <family val="1"/>
        <charset val="238"/>
      </rPr>
      <t xml:space="preserve">Opakowanie 6 szt. </t>
    </r>
  </si>
  <si>
    <t xml:space="preserve">Zmywak kuchenny o zwiększonej wytrzymałości z warstwą nylonowej włókniny do czyszczenia trudnych zabrudzeń, wymiary 9,5 cm x 6,0 cm x 3 cm, </t>
  </si>
  <si>
    <t xml:space="preserve">szt. </t>
  </si>
  <si>
    <t xml:space="preserve">stawka podatku VAT w (%) </t>
  </si>
  <si>
    <t>cena jednostkowa netto w (zł)</t>
  </si>
  <si>
    <t xml:space="preserve">cena jednostkowa brutto w (zł) </t>
  </si>
  <si>
    <t>RAZEM</t>
  </si>
  <si>
    <t>Produkt</t>
  </si>
  <si>
    <t>Właściwości produktu (cechy)</t>
  </si>
  <si>
    <t>ZAŁĄCZNIK NR 8.11: FORMULARZ ASORTYMENTOWO-CENOWY DLA CENTRUM SPORTU W LESZNOWOLI</t>
  </si>
  <si>
    <t>wartość netto w (zł) (kol. 5 x 8)</t>
  </si>
  <si>
    <t xml:space="preserve">wartość brutto w (zł) (kol. 5x 9)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</si>
</sst>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7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rgb="FF9C57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9C5700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horizontal="right" vertical="center"/>
    </xf>
    <xf numFmtId="0" fontId="2" fillId="0" borderId="2" xfId="0" applyFont="1" applyBorder="1"/>
    <xf numFmtId="0" fontId="2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/>
    <xf numFmtId="0" fontId="14" fillId="0" borderId="0" xfId="0" applyFont="1"/>
    <xf numFmtId="0" fontId="1" fillId="0" borderId="0" xfId="0" applyFont="1"/>
    <xf numFmtId="14" fontId="2" fillId="0" borderId="0" xfId="0" applyNumberFormat="1" applyFont="1"/>
    <xf numFmtId="0" fontId="11" fillId="0" borderId="0" xfId="0" applyFont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17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wrapText="1"/>
    </xf>
    <xf numFmtId="0" fontId="15" fillId="4" borderId="1" xfId="0" applyFont="1" applyFill="1" applyBorder="1" applyAlignment="1">
      <alignment wrapText="1"/>
    </xf>
    <xf numFmtId="0" fontId="16" fillId="4" borderId="1" xfId="0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67" fontId="16" fillId="4" borderId="1" xfId="0" applyNumberFormat="1" applyFont="1" applyFill="1" applyBorder="1"/>
    <xf numFmtId="9" fontId="3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7" fontId="3" fillId="0" borderId="1" xfId="0" applyNumberFormat="1" applyFont="1" applyBorder="1" applyAlignment="1" applyProtection="1">
      <alignment horizontal="center" vertical="center" wrapText="1"/>
      <protection locked="0"/>
    </xf>
    <xf numFmtId="167" fontId="10" fillId="0" borderId="1" xfId="0" applyNumberFormat="1" applyFont="1" applyBorder="1" applyAlignment="1" applyProtection="1">
      <alignment horizontal="center" vertical="center" wrapText="1"/>
      <protection locked="0"/>
    </xf>
  </cellXfs>
  <cellStyles count="2">
    <cellStyle name="Neutralny" xfId="1" builtinId="2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1009651</xdr:colOff>
      <xdr:row>27</xdr:row>
      <xdr:rowOff>0</xdr:rowOff>
    </xdr:from>
    <xdr:to>
      <xdr:col>2</xdr:col>
      <xdr:colOff>1905001</xdr:colOff>
      <xdr:row>27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6" y="81105376"/>
          <a:ext cx="895350" cy="132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1009651</xdr:colOff>
      <xdr:row>27</xdr:row>
      <xdr:rowOff>1857376</xdr:rowOff>
    </xdr:from>
    <xdr:to>
      <xdr:col>2</xdr:col>
      <xdr:colOff>1905001</xdr:colOff>
      <xdr:row>27</xdr:row>
      <xdr:rowOff>3177456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6" y="31384876"/>
          <a:ext cx="8953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7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4.42578125" style="3" customWidth="1"/>
    <col min="2" max="2" width="12.5703125" style="22" customWidth="1"/>
    <col min="3" max="3" width="41.28515625" style="26" customWidth="1"/>
    <col min="4" max="4" width="7.140625" style="3" customWidth="1"/>
    <col min="5" max="5" width="7.7109375" style="3" customWidth="1"/>
    <col min="6" max="6" width="10.140625" style="3" customWidth="1"/>
    <col min="7" max="7" width="13.5703125" style="3" customWidth="1"/>
    <col min="8" max="8" width="13.140625" style="3" customWidth="1"/>
    <col min="9" max="9" width="12.42578125" style="3" customWidth="1"/>
    <col min="10" max="10" width="13.7109375" style="3" bestFit="1" customWidth="1"/>
    <col min="11" max="11" width="13.28515625" style="3" bestFit="1" customWidth="1"/>
    <col min="12" max="17" width="9.140625" style="3" customWidth="1"/>
    <col min="18" max="18" width="9.85546875" style="3" bestFit="1" customWidth="1"/>
    <col min="19" max="24" width="9.140625" style="3" customWidth="1"/>
    <col min="25" max="16384" width="9.140625" style="3"/>
  </cols>
  <sheetData>
    <row r="1" spans="1:18" ht="15.75" x14ac:dyDescent="0.25">
      <c r="A1" s="27" t="s">
        <v>79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8" x14ac:dyDescent="0.2">
      <c r="A2" s="2"/>
      <c r="B2" s="18"/>
      <c r="C2" s="24"/>
      <c r="D2" s="2"/>
      <c r="E2" s="2"/>
      <c r="F2" s="2"/>
      <c r="G2" s="2"/>
      <c r="H2" s="2"/>
    </row>
    <row r="3" spans="1:18" ht="29.45" customHeight="1" x14ac:dyDescent="0.2">
      <c r="A3" s="28" t="s">
        <v>0</v>
      </c>
      <c r="B3" s="29" t="s">
        <v>77</v>
      </c>
      <c r="C3" s="37" t="s">
        <v>78</v>
      </c>
      <c r="D3" s="29" t="s">
        <v>1</v>
      </c>
      <c r="E3" s="29"/>
      <c r="F3" s="29" t="s">
        <v>73</v>
      </c>
      <c r="G3" s="29" t="s">
        <v>24</v>
      </c>
      <c r="H3" s="29" t="s">
        <v>74</v>
      </c>
      <c r="I3" s="35" t="s">
        <v>75</v>
      </c>
      <c r="J3" s="33" t="s">
        <v>80</v>
      </c>
      <c r="K3" s="35" t="s">
        <v>81</v>
      </c>
    </row>
    <row r="4" spans="1:18" ht="31.35" customHeight="1" x14ac:dyDescent="0.2">
      <c r="A4" s="28"/>
      <c r="B4" s="29"/>
      <c r="C4" s="37"/>
      <c r="D4" s="4" t="s">
        <v>2</v>
      </c>
      <c r="E4" s="4" t="s">
        <v>3</v>
      </c>
      <c r="F4" s="29"/>
      <c r="G4" s="29"/>
      <c r="H4" s="29"/>
      <c r="I4" s="35"/>
      <c r="J4" s="34"/>
      <c r="K4" s="36"/>
      <c r="Q4" s="11"/>
      <c r="R4" s="12"/>
    </row>
    <row r="5" spans="1:18" x14ac:dyDescent="0.2">
      <c r="A5" s="4">
        <v>1</v>
      </c>
      <c r="B5" s="4">
        <v>2</v>
      </c>
      <c r="C5" s="23">
        <v>3</v>
      </c>
      <c r="D5" s="4">
        <v>4</v>
      </c>
      <c r="E5" s="4">
        <v>5</v>
      </c>
      <c r="F5" s="4">
        <v>7</v>
      </c>
      <c r="G5" s="4">
        <v>6</v>
      </c>
      <c r="H5" s="23">
        <v>8</v>
      </c>
      <c r="I5" s="4">
        <v>9</v>
      </c>
      <c r="J5" s="4">
        <v>10</v>
      </c>
      <c r="K5" s="4">
        <v>11</v>
      </c>
    </row>
    <row r="6" spans="1:18" ht="51" x14ac:dyDescent="0.2">
      <c r="A6" s="5">
        <v>1</v>
      </c>
      <c r="B6" s="19" t="s">
        <v>5</v>
      </c>
      <c r="C6" s="25" t="s">
        <v>27</v>
      </c>
      <c r="D6" s="6" t="s">
        <v>4</v>
      </c>
      <c r="E6" s="6">
        <v>92</v>
      </c>
      <c r="F6" s="40"/>
      <c r="G6" s="41"/>
      <c r="H6" s="42"/>
      <c r="I6" s="38">
        <f t="shared" ref="I6" si="0">ROUND(F6*H6+H6,2)</f>
        <v>0</v>
      </c>
      <c r="J6" s="38">
        <f t="shared" ref="J6" si="1">(E6*H6)</f>
        <v>0</v>
      </c>
      <c r="K6" s="38">
        <f t="shared" ref="K6" si="2">(E6*I6)</f>
        <v>0</v>
      </c>
      <c r="O6" s="8"/>
    </row>
    <row r="7" spans="1:18" ht="51" x14ac:dyDescent="0.2">
      <c r="A7" s="5">
        <v>2</v>
      </c>
      <c r="B7" s="19" t="s">
        <v>5</v>
      </c>
      <c r="C7" s="25" t="s">
        <v>30</v>
      </c>
      <c r="D7" s="6" t="s">
        <v>4</v>
      </c>
      <c r="E7" s="6">
        <v>162</v>
      </c>
      <c r="F7" s="40"/>
      <c r="G7" s="41"/>
      <c r="H7" s="42"/>
      <c r="I7" s="38">
        <f t="shared" ref="I7:I40" si="3">ROUND(F7*H7+H7,2)</f>
        <v>0</v>
      </c>
      <c r="J7" s="38">
        <f t="shared" ref="J7:J40" si="4">(E7*H7)</f>
        <v>0</v>
      </c>
      <c r="K7" s="38">
        <f t="shared" ref="K7:K40" si="5">(E7*I7)</f>
        <v>0</v>
      </c>
      <c r="O7" s="8"/>
    </row>
    <row r="8" spans="1:18" ht="38.25" x14ac:dyDescent="0.2">
      <c r="A8" s="5">
        <v>3</v>
      </c>
      <c r="B8" s="19" t="s">
        <v>5</v>
      </c>
      <c r="C8" s="25" t="s">
        <v>29</v>
      </c>
      <c r="D8" s="6" t="s">
        <v>4</v>
      </c>
      <c r="E8" s="6">
        <v>183</v>
      </c>
      <c r="F8" s="40"/>
      <c r="G8" s="41"/>
      <c r="H8" s="42"/>
      <c r="I8" s="38">
        <f t="shared" si="3"/>
        <v>0</v>
      </c>
      <c r="J8" s="38">
        <f t="shared" si="4"/>
        <v>0</v>
      </c>
      <c r="K8" s="38">
        <f t="shared" si="5"/>
        <v>0</v>
      </c>
      <c r="O8" s="8"/>
    </row>
    <row r="9" spans="1:18" ht="38.25" x14ac:dyDescent="0.2">
      <c r="A9" s="5">
        <v>4</v>
      </c>
      <c r="B9" s="19" t="s">
        <v>5</v>
      </c>
      <c r="C9" s="25" t="s">
        <v>28</v>
      </c>
      <c r="D9" s="6" t="s">
        <v>4</v>
      </c>
      <c r="E9" s="6">
        <v>108</v>
      </c>
      <c r="F9" s="40"/>
      <c r="G9" s="41"/>
      <c r="H9" s="42"/>
      <c r="I9" s="38">
        <f t="shared" si="3"/>
        <v>0</v>
      </c>
      <c r="J9" s="38">
        <f t="shared" si="4"/>
        <v>0</v>
      </c>
      <c r="K9" s="38">
        <f t="shared" si="5"/>
        <v>0</v>
      </c>
      <c r="O9" s="8"/>
    </row>
    <row r="10" spans="1:18" ht="38.25" x14ac:dyDescent="0.2">
      <c r="A10" s="5">
        <v>5</v>
      </c>
      <c r="B10" s="19" t="s">
        <v>5</v>
      </c>
      <c r="C10" s="25" t="s">
        <v>49</v>
      </c>
      <c r="D10" s="6" t="s">
        <v>4</v>
      </c>
      <c r="E10" s="6">
        <v>21</v>
      </c>
      <c r="F10" s="40"/>
      <c r="G10" s="41"/>
      <c r="H10" s="42"/>
      <c r="I10" s="38">
        <f t="shared" si="3"/>
        <v>0</v>
      </c>
      <c r="J10" s="38">
        <f t="shared" si="4"/>
        <v>0</v>
      </c>
      <c r="K10" s="38">
        <f t="shared" si="5"/>
        <v>0</v>
      </c>
      <c r="O10" s="8"/>
    </row>
    <row r="11" spans="1:18" ht="38.25" x14ac:dyDescent="0.2">
      <c r="A11" s="5">
        <v>6</v>
      </c>
      <c r="B11" s="19" t="s">
        <v>6</v>
      </c>
      <c r="C11" s="25" t="s">
        <v>54</v>
      </c>
      <c r="D11" s="6" t="s">
        <v>7</v>
      </c>
      <c r="E11" s="6">
        <v>20</v>
      </c>
      <c r="F11" s="40"/>
      <c r="G11" s="41"/>
      <c r="H11" s="42"/>
      <c r="I11" s="38">
        <f t="shared" si="3"/>
        <v>0</v>
      </c>
      <c r="J11" s="38">
        <f t="shared" si="4"/>
        <v>0</v>
      </c>
      <c r="K11" s="38">
        <f t="shared" si="5"/>
        <v>0</v>
      </c>
      <c r="O11" s="8"/>
    </row>
    <row r="12" spans="1:18" ht="51" x14ac:dyDescent="0.2">
      <c r="A12" s="5">
        <v>7</v>
      </c>
      <c r="B12" s="19" t="s">
        <v>32</v>
      </c>
      <c r="C12" s="25" t="s">
        <v>55</v>
      </c>
      <c r="D12" s="6" t="s">
        <v>7</v>
      </c>
      <c r="E12" s="6">
        <v>41</v>
      </c>
      <c r="F12" s="40"/>
      <c r="G12" s="41"/>
      <c r="H12" s="42"/>
      <c r="I12" s="38">
        <f t="shared" si="3"/>
        <v>0</v>
      </c>
      <c r="J12" s="38">
        <f t="shared" si="4"/>
        <v>0</v>
      </c>
      <c r="K12" s="38">
        <f t="shared" si="5"/>
        <v>0</v>
      </c>
      <c r="O12" s="8"/>
    </row>
    <row r="13" spans="1:18" ht="38.25" x14ac:dyDescent="0.2">
      <c r="A13" s="5">
        <v>8</v>
      </c>
      <c r="B13" s="19" t="s">
        <v>8</v>
      </c>
      <c r="C13" s="25" t="s">
        <v>56</v>
      </c>
      <c r="D13" s="6" t="s">
        <v>7</v>
      </c>
      <c r="E13" s="6">
        <v>31</v>
      </c>
      <c r="F13" s="40"/>
      <c r="G13" s="41"/>
      <c r="H13" s="42"/>
      <c r="I13" s="38">
        <f t="shared" si="3"/>
        <v>0</v>
      </c>
      <c r="J13" s="38">
        <f t="shared" si="4"/>
        <v>0</v>
      </c>
      <c r="K13" s="38">
        <f t="shared" si="5"/>
        <v>0</v>
      </c>
      <c r="O13" s="8"/>
    </row>
    <row r="14" spans="1:18" ht="38.25" x14ac:dyDescent="0.2">
      <c r="A14" s="5">
        <v>9</v>
      </c>
      <c r="B14" s="19" t="s">
        <v>53</v>
      </c>
      <c r="C14" s="25" t="s">
        <v>57</v>
      </c>
      <c r="D14" s="6" t="s">
        <v>7</v>
      </c>
      <c r="E14" s="6">
        <v>30</v>
      </c>
      <c r="F14" s="40"/>
      <c r="G14" s="41"/>
      <c r="H14" s="42"/>
      <c r="I14" s="38">
        <f t="shared" si="3"/>
        <v>0</v>
      </c>
      <c r="J14" s="38">
        <f t="shared" si="4"/>
        <v>0</v>
      </c>
      <c r="K14" s="38">
        <f t="shared" si="5"/>
        <v>0</v>
      </c>
      <c r="O14" s="8"/>
    </row>
    <row r="15" spans="1:18" ht="25.5" x14ac:dyDescent="0.2">
      <c r="A15" s="5">
        <v>10</v>
      </c>
      <c r="B15" s="19" t="s">
        <v>9</v>
      </c>
      <c r="C15" s="25" t="s">
        <v>60</v>
      </c>
      <c r="D15" s="6" t="s">
        <v>7</v>
      </c>
      <c r="E15" s="6">
        <v>27</v>
      </c>
      <c r="F15" s="40"/>
      <c r="G15" s="41"/>
      <c r="H15" s="42"/>
      <c r="I15" s="38">
        <f t="shared" si="3"/>
        <v>0</v>
      </c>
      <c r="J15" s="38">
        <f t="shared" si="4"/>
        <v>0</v>
      </c>
      <c r="K15" s="38">
        <f t="shared" si="5"/>
        <v>0</v>
      </c>
      <c r="O15" s="8"/>
    </row>
    <row r="16" spans="1:18" ht="25.5" x14ac:dyDescent="0.2">
      <c r="A16" s="5">
        <v>11</v>
      </c>
      <c r="B16" s="19" t="s">
        <v>26</v>
      </c>
      <c r="C16" s="25" t="s">
        <v>58</v>
      </c>
      <c r="D16" s="6" t="s">
        <v>7</v>
      </c>
      <c r="E16" s="6">
        <v>35</v>
      </c>
      <c r="F16" s="40"/>
      <c r="G16" s="41"/>
      <c r="H16" s="42"/>
      <c r="I16" s="38">
        <f t="shared" si="3"/>
        <v>0</v>
      </c>
      <c r="J16" s="38">
        <f t="shared" si="4"/>
        <v>0</v>
      </c>
      <c r="K16" s="38">
        <f t="shared" si="5"/>
        <v>0</v>
      </c>
      <c r="O16" s="8"/>
    </row>
    <row r="17" spans="1:15" ht="38.25" x14ac:dyDescent="0.2">
      <c r="A17" s="5">
        <v>12</v>
      </c>
      <c r="B17" s="19" t="s">
        <v>31</v>
      </c>
      <c r="C17" s="25" t="s">
        <v>59</v>
      </c>
      <c r="D17" s="6" t="s">
        <v>7</v>
      </c>
      <c r="E17" s="6">
        <v>8</v>
      </c>
      <c r="F17" s="40"/>
      <c r="G17" s="41"/>
      <c r="H17" s="42"/>
      <c r="I17" s="38">
        <f t="shared" si="3"/>
        <v>0</v>
      </c>
      <c r="J17" s="38">
        <f t="shared" si="4"/>
        <v>0</v>
      </c>
      <c r="K17" s="38">
        <f t="shared" si="5"/>
        <v>0</v>
      </c>
      <c r="O17" s="8"/>
    </row>
    <row r="18" spans="1:15" ht="25.5" x14ac:dyDescent="0.2">
      <c r="A18" s="5">
        <v>13</v>
      </c>
      <c r="B18" s="19" t="s">
        <v>34</v>
      </c>
      <c r="C18" s="25" t="s">
        <v>35</v>
      </c>
      <c r="D18" s="6" t="s">
        <v>7</v>
      </c>
      <c r="E18" s="6">
        <v>70</v>
      </c>
      <c r="F18" s="40"/>
      <c r="G18" s="41"/>
      <c r="H18" s="42"/>
      <c r="I18" s="38">
        <f t="shared" si="3"/>
        <v>0</v>
      </c>
      <c r="J18" s="38">
        <f t="shared" si="4"/>
        <v>0</v>
      </c>
      <c r="K18" s="38">
        <f t="shared" si="5"/>
        <v>0</v>
      </c>
      <c r="O18" s="8"/>
    </row>
    <row r="19" spans="1:15" s="10" customFormat="1" ht="51" x14ac:dyDescent="0.2">
      <c r="A19" s="5">
        <v>14</v>
      </c>
      <c r="B19" s="20" t="s">
        <v>10</v>
      </c>
      <c r="C19" s="25" t="s">
        <v>66</v>
      </c>
      <c r="D19" s="7" t="s">
        <v>7</v>
      </c>
      <c r="E19" s="7">
        <v>4</v>
      </c>
      <c r="F19" s="40"/>
      <c r="G19" s="41"/>
      <c r="H19" s="43"/>
      <c r="I19" s="38">
        <f t="shared" si="3"/>
        <v>0</v>
      </c>
      <c r="J19" s="38">
        <f t="shared" si="4"/>
        <v>0</v>
      </c>
      <c r="K19" s="38">
        <f t="shared" si="5"/>
        <v>0</v>
      </c>
      <c r="O19" s="13"/>
    </row>
    <row r="20" spans="1:15" ht="25.5" x14ac:dyDescent="0.2">
      <c r="A20" s="5">
        <v>15</v>
      </c>
      <c r="B20" s="19" t="s">
        <v>11</v>
      </c>
      <c r="C20" s="25" t="s">
        <v>45</v>
      </c>
      <c r="D20" s="6" t="s">
        <v>7</v>
      </c>
      <c r="E20" s="6">
        <v>12</v>
      </c>
      <c r="F20" s="40"/>
      <c r="G20" s="41"/>
      <c r="H20" s="43"/>
      <c r="I20" s="38">
        <f t="shared" si="3"/>
        <v>0</v>
      </c>
      <c r="J20" s="38">
        <f t="shared" si="4"/>
        <v>0</v>
      </c>
      <c r="K20" s="38">
        <f t="shared" si="5"/>
        <v>0</v>
      </c>
      <c r="O20" s="14"/>
    </row>
    <row r="21" spans="1:15" ht="38.25" x14ac:dyDescent="0.2">
      <c r="A21" s="5">
        <v>16</v>
      </c>
      <c r="B21" s="19" t="s">
        <v>12</v>
      </c>
      <c r="C21" s="25" t="s">
        <v>36</v>
      </c>
      <c r="D21" s="6" t="s">
        <v>63</v>
      </c>
      <c r="E21" s="6">
        <v>60</v>
      </c>
      <c r="F21" s="40"/>
      <c r="G21" s="41"/>
      <c r="H21" s="42"/>
      <c r="I21" s="38">
        <f t="shared" si="3"/>
        <v>0</v>
      </c>
      <c r="J21" s="38">
        <f t="shared" si="4"/>
        <v>0</v>
      </c>
      <c r="K21" s="38">
        <f t="shared" si="5"/>
        <v>0</v>
      </c>
      <c r="O21" s="15"/>
    </row>
    <row r="22" spans="1:15" ht="102" x14ac:dyDescent="0.2">
      <c r="A22" s="5">
        <v>17</v>
      </c>
      <c r="B22" s="19" t="s">
        <v>12</v>
      </c>
      <c r="C22" s="25" t="s">
        <v>67</v>
      </c>
      <c r="D22" s="6" t="s">
        <v>65</v>
      </c>
      <c r="E22" s="6">
        <v>90</v>
      </c>
      <c r="F22" s="40"/>
      <c r="G22" s="41"/>
      <c r="H22" s="42"/>
      <c r="I22" s="38">
        <f t="shared" si="3"/>
        <v>0</v>
      </c>
      <c r="J22" s="38">
        <f t="shared" si="4"/>
        <v>0</v>
      </c>
      <c r="K22" s="38">
        <f t="shared" si="5"/>
        <v>0</v>
      </c>
      <c r="O22" s="15"/>
    </row>
    <row r="23" spans="1:15" ht="63.75" x14ac:dyDescent="0.2">
      <c r="A23" s="5">
        <v>18</v>
      </c>
      <c r="B23" s="19" t="s">
        <v>33</v>
      </c>
      <c r="C23" s="25" t="s">
        <v>68</v>
      </c>
      <c r="D23" s="6" t="s">
        <v>69</v>
      </c>
      <c r="E23" s="6">
        <v>80</v>
      </c>
      <c r="F23" s="40"/>
      <c r="G23" s="41"/>
      <c r="H23" s="42"/>
      <c r="I23" s="38">
        <f t="shared" si="3"/>
        <v>0</v>
      </c>
      <c r="J23" s="38">
        <f t="shared" si="4"/>
        <v>0</v>
      </c>
      <c r="K23" s="38">
        <f t="shared" si="5"/>
        <v>0</v>
      </c>
      <c r="O23" s="8"/>
    </row>
    <row r="24" spans="1:15" ht="57.75" customHeight="1" x14ac:dyDescent="0.2">
      <c r="A24" s="5">
        <v>19</v>
      </c>
      <c r="B24" s="19" t="s">
        <v>13</v>
      </c>
      <c r="C24" s="25" t="s">
        <v>70</v>
      </c>
      <c r="D24" s="6" t="s">
        <v>14</v>
      </c>
      <c r="E24" s="6">
        <v>44</v>
      </c>
      <c r="F24" s="40"/>
      <c r="G24" s="41"/>
      <c r="H24" s="42"/>
      <c r="I24" s="38">
        <f t="shared" si="3"/>
        <v>0</v>
      </c>
      <c r="J24" s="38">
        <f t="shared" si="4"/>
        <v>0</v>
      </c>
      <c r="K24" s="38">
        <f t="shared" si="5"/>
        <v>0</v>
      </c>
      <c r="O24" s="15"/>
    </row>
    <row r="25" spans="1:15" ht="50.25" customHeight="1" x14ac:dyDescent="0.2">
      <c r="A25" s="5">
        <v>20</v>
      </c>
      <c r="B25" s="19" t="s">
        <v>16</v>
      </c>
      <c r="C25" s="25" t="s">
        <v>71</v>
      </c>
      <c r="D25" s="6" t="s">
        <v>72</v>
      </c>
      <c r="E25" s="6">
        <v>170</v>
      </c>
      <c r="F25" s="40"/>
      <c r="G25" s="41"/>
      <c r="H25" s="42"/>
      <c r="I25" s="38">
        <f t="shared" si="3"/>
        <v>0</v>
      </c>
      <c r="J25" s="38">
        <f t="shared" si="4"/>
        <v>0</v>
      </c>
      <c r="K25" s="38">
        <f t="shared" si="5"/>
        <v>0</v>
      </c>
      <c r="O25" s="8"/>
    </row>
    <row r="26" spans="1:15" ht="76.5" x14ac:dyDescent="0.2">
      <c r="A26" s="5">
        <v>21</v>
      </c>
      <c r="B26" s="19" t="s">
        <v>17</v>
      </c>
      <c r="C26" s="25" t="s">
        <v>61</v>
      </c>
      <c r="D26" s="6" t="s">
        <v>7</v>
      </c>
      <c r="E26" s="6">
        <v>44</v>
      </c>
      <c r="F26" s="40"/>
      <c r="G26" s="41"/>
      <c r="H26" s="42"/>
      <c r="I26" s="38">
        <f t="shared" si="3"/>
        <v>0</v>
      </c>
      <c r="J26" s="38">
        <f t="shared" si="4"/>
        <v>0</v>
      </c>
      <c r="K26" s="38">
        <f t="shared" si="5"/>
        <v>0</v>
      </c>
      <c r="O26" s="8"/>
    </row>
    <row r="27" spans="1:15" ht="25.5" x14ac:dyDescent="0.2">
      <c r="A27" s="5">
        <v>22</v>
      </c>
      <c r="B27" s="19" t="s">
        <v>18</v>
      </c>
      <c r="C27" s="25" t="s">
        <v>43</v>
      </c>
      <c r="D27" s="6" t="s">
        <v>7</v>
      </c>
      <c r="E27" s="6">
        <v>20</v>
      </c>
      <c r="F27" s="40"/>
      <c r="G27" s="41"/>
      <c r="H27" s="42"/>
      <c r="I27" s="38">
        <f t="shared" si="3"/>
        <v>0</v>
      </c>
      <c r="J27" s="38">
        <f t="shared" si="4"/>
        <v>0</v>
      </c>
      <c r="K27" s="38">
        <f t="shared" si="5"/>
        <v>0</v>
      </c>
      <c r="O27" s="8"/>
    </row>
    <row r="28" spans="1:15" ht="38.25" x14ac:dyDescent="0.2">
      <c r="A28" s="5">
        <v>23</v>
      </c>
      <c r="B28" s="19" t="s">
        <v>19</v>
      </c>
      <c r="C28" s="25" t="s">
        <v>20</v>
      </c>
      <c r="D28" s="6" t="s">
        <v>7</v>
      </c>
      <c r="E28" s="6">
        <v>4</v>
      </c>
      <c r="F28" s="40"/>
      <c r="G28" s="41"/>
      <c r="H28" s="42"/>
      <c r="I28" s="38">
        <f t="shared" si="3"/>
        <v>0</v>
      </c>
      <c r="J28" s="38">
        <f t="shared" si="4"/>
        <v>0</v>
      </c>
      <c r="K28" s="38">
        <f t="shared" si="5"/>
        <v>0</v>
      </c>
      <c r="O28" s="8"/>
    </row>
    <row r="29" spans="1:15" ht="25.5" x14ac:dyDescent="0.2">
      <c r="A29" s="5">
        <v>24</v>
      </c>
      <c r="B29" s="19" t="s">
        <v>19</v>
      </c>
      <c r="C29" s="25" t="s">
        <v>44</v>
      </c>
      <c r="D29" s="6" t="s">
        <v>7</v>
      </c>
      <c r="E29" s="6">
        <v>11</v>
      </c>
      <c r="F29" s="40"/>
      <c r="G29" s="41"/>
      <c r="H29" s="42"/>
      <c r="I29" s="38">
        <f t="shared" si="3"/>
        <v>0</v>
      </c>
      <c r="J29" s="38">
        <f t="shared" si="4"/>
        <v>0</v>
      </c>
      <c r="K29" s="38">
        <f t="shared" si="5"/>
        <v>0</v>
      </c>
      <c r="O29" s="8"/>
    </row>
    <row r="30" spans="1:15" ht="25.5" x14ac:dyDescent="0.2">
      <c r="A30" s="5">
        <v>25</v>
      </c>
      <c r="B30" s="19" t="s">
        <v>21</v>
      </c>
      <c r="C30" s="25" t="s">
        <v>25</v>
      </c>
      <c r="D30" s="6" t="s">
        <v>7</v>
      </c>
      <c r="E30" s="6">
        <v>11</v>
      </c>
      <c r="F30" s="40"/>
      <c r="G30" s="41"/>
      <c r="H30" s="42"/>
      <c r="I30" s="38">
        <f t="shared" si="3"/>
        <v>0</v>
      </c>
      <c r="J30" s="38">
        <f t="shared" si="4"/>
        <v>0</v>
      </c>
      <c r="K30" s="38">
        <f t="shared" si="5"/>
        <v>0</v>
      </c>
      <c r="O30" s="8"/>
    </row>
    <row r="31" spans="1:15" ht="38.25" x14ac:dyDescent="0.2">
      <c r="A31" s="5">
        <v>26</v>
      </c>
      <c r="B31" s="19" t="s">
        <v>46</v>
      </c>
      <c r="C31" s="25" t="s">
        <v>47</v>
      </c>
      <c r="D31" s="6" t="s">
        <v>7</v>
      </c>
      <c r="E31" s="6">
        <v>261</v>
      </c>
      <c r="F31" s="40"/>
      <c r="G31" s="41"/>
      <c r="H31" s="42"/>
      <c r="I31" s="38">
        <f t="shared" si="3"/>
        <v>0</v>
      </c>
      <c r="J31" s="38">
        <f t="shared" si="4"/>
        <v>0</v>
      </c>
      <c r="K31" s="38">
        <f t="shared" si="5"/>
        <v>0</v>
      </c>
      <c r="O31" s="8"/>
    </row>
    <row r="32" spans="1:15" ht="38.25" customHeight="1" x14ac:dyDescent="0.2">
      <c r="A32" s="5">
        <v>27</v>
      </c>
      <c r="B32" s="21" t="s">
        <v>48</v>
      </c>
      <c r="C32" s="25" t="s">
        <v>62</v>
      </c>
      <c r="D32" s="6" t="s">
        <v>63</v>
      </c>
      <c r="E32" s="6">
        <v>5</v>
      </c>
      <c r="F32" s="40"/>
      <c r="G32" s="41"/>
      <c r="H32" s="42"/>
      <c r="I32" s="38">
        <f t="shared" si="3"/>
        <v>0</v>
      </c>
      <c r="J32" s="38">
        <f t="shared" si="4"/>
        <v>0</v>
      </c>
      <c r="K32" s="38">
        <f t="shared" si="5"/>
        <v>0</v>
      </c>
      <c r="O32" s="8"/>
    </row>
    <row r="33" spans="1:15" ht="38.25" x14ac:dyDescent="0.2">
      <c r="A33" s="5">
        <v>28</v>
      </c>
      <c r="B33" s="19" t="s">
        <v>37</v>
      </c>
      <c r="C33" s="25" t="s">
        <v>38</v>
      </c>
      <c r="D33" s="6" t="s">
        <v>22</v>
      </c>
      <c r="E33" s="6">
        <v>26</v>
      </c>
      <c r="F33" s="40"/>
      <c r="G33" s="41"/>
      <c r="H33" s="42"/>
      <c r="I33" s="38">
        <f t="shared" si="3"/>
        <v>0</v>
      </c>
      <c r="J33" s="38">
        <f t="shared" si="4"/>
        <v>0</v>
      </c>
      <c r="K33" s="38">
        <f t="shared" si="5"/>
        <v>0</v>
      </c>
      <c r="O33" s="8"/>
    </row>
    <row r="34" spans="1:15" ht="30" customHeight="1" x14ac:dyDescent="0.2">
      <c r="A34" s="5">
        <v>29</v>
      </c>
      <c r="B34" s="19" t="s">
        <v>37</v>
      </c>
      <c r="C34" s="25" t="s">
        <v>39</v>
      </c>
      <c r="D34" s="6" t="s">
        <v>22</v>
      </c>
      <c r="E34" s="6">
        <v>3</v>
      </c>
      <c r="F34" s="40"/>
      <c r="G34" s="41"/>
      <c r="H34" s="42"/>
      <c r="I34" s="38">
        <f t="shared" si="3"/>
        <v>0</v>
      </c>
      <c r="J34" s="38">
        <f t="shared" si="4"/>
        <v>0</v>
      </c>
      <c r="K34" s="38">
        <f t="shared" si="5"/>
        <v>0</v>
      </c>
      <c r="O34" s="8"/>
    </row>
    <row r="35" spans="1:15" ht="30" customHeight="1" x14ac:dyDescent="0.2">
      <c r="A35" s="5">
        <v>30</v>
      </c>
      <c r="B35" s="19" t="s">
        <v>37</v>
      </c>
      <c r="C35" s="25" t="s">
        <v>40</v>
      </c>
      <c r="D35" s="6" t="s">
        <v>22</v>
      </c>
      <c r="E35" s="6">
        <v>2</v>
      </c>
      <c r="F35" s="40"/>
      <c r="G35" s="41"/>
      <c r="H35" s="42"/>
      <c r="I35" s="38">
        <f t="shared" si="3"/>
        <v>0</v>
      </c>
      <c r="J35" s="38">
        <f t="shared" si="4"/>
        <v>0</v>
      </c>
      <c r="K35" s="38">
        <f t="shared" si="5"/>
        <v>0</v>
      </c>
      <c r="O35" s="8"/>
    </row>
    <row r="36" spans="1:15" ht="25.5" x14ac:dyDescent="0.2">
      <c r="A36" s="5">
        <v>31</v>
      </c>
      <c r="B36" s="19" t="s">
        <v>37</v>
      </c>
      <c r="C36" s="25" t="s">
        <v>41</v>
      </c>
      <c r="D36" s="6" t="s">
        <v>22</v>
      </c>
      <c r="E36" s="6">
        <v>10</v>
      </c>
      <c r="F36" s="40"/>
      <c r="G36" s="41"/>
      <c r="H36" s="42"/>
      <c r="I36" s="38">
        <f t="shared" si="3"/>
        <v>0</v>
      </c>
      <c r="J36" s="38">
        <f t="shared" si="4"/>
        <v>0</v>
      </c>
      <c r="K36" s="38">
        <f t="shared" si="5"/>
        <v>0</v>
      </c>
      <c r="O36" s="8"/>
    </row>
    <row r="37" spans="1:15" ht="63.75" x14ac:dyDescent="0.2">
      <c r="A37" s="5">
        <v>32</v>
      </c>
      <c r="B37" s="19" t="s">
        <v>23</v>
      </c>
      <c r="C37" s="25" t="s">
        <v>52</v>
      </c>
      <c r="D37" s="17" t="s">
        <v>7</v>
      </c>
      <c r="E37" s="17">
        <v>4</v>
      </c>
      <c r="F37" s="40"/>
      <c r="G37" s="41"/>
      <c r="H37" s="42"/>
      <c r="I37" s="38">
        <f t="shared" si="3"/>
        <v>0</v>
      </c>
      <c r="J37" s="38">
        <f t="shared" si="4"/>
        <v>0</v>
      </c>
      <c r="K37" s="38">
        <f t="shared" si="5"/>
        <v>0</v>
      </c>
      <c r="O37" s="8"/>
    </row>
    <row r="38" spans="1:15" ht="63.75" x14ac:dyDescent="0.2">
      <c r="A38" s="5">
        <v>33</v>
      </c>
      <c r="B38" s="19" t="s">
        <v>23</v>
      </c>
      <c r="C38" s="25" t="s">
        <v>64</v>
      </c>
      <c r="D38" s="6" t="s">
        <v>7</v>
      </c>
      <c r="E38" s="6">
        <v>30</v>
      </c>
      <c r="F38" s="40"/>
      <c r="G38" s="41"/>
      <c r="H38" s="42"/>
      <c r="I38" s="38">
        <f t="shared" si="3"/>
        <v>0</v>
      </c>
      <c r="J38" s="38">
        <f t="shared" si="4"/>
        <v>0</v>
      </c>
      <c r="K38" s="38">
        <f t="shared" si="5"/>
        <v>0</v>
      </c>
      <c r="O38" s="15"/>
    </row>
    <row r="39" spans="1:15" ht="63.75" x14ac:dyDescent="0.2">
      <c r="A39" s="5">
        <v>34</v>
      </c>
      <c r="B39" s="19" t="s">
        <v>23</v>
      </c>
      <c r="C39" s="25" t="s">
        <v>51</v>
      </c>
      <c r="D39" s="6" t="s">
        <v>7</v>
      </c>
      <c r="E39" s="6">
        <v>4</v>
      </c>
      <c r="F39" s="40"/>
      <c r="G39" s="41"/>
      <c r="H39" s="42"/>
      <c r="I39" s="38">
        <f t="shared" si="3"/>
        <v>0</v>
      </c>
      <c r="J39" s="38">
        <f t="shared" si="4"/>
        <v>0</v>
      </c>
      <c r="K39" s="38">
        <f t="shared" si="5"/>
        <v>0</v>
      </c>
      <c r="O39" s="8"/>
    </row>
    <row r="40" spans="1:15" ht="38.25" x14ac:dyDescent="0.2">
      <c r="A40" s="5">
        <v>35</v>
      </c>
      <c r="B40" s="20" t="s">
        <v>42</v>
      </c>
      <c r="C40" s="25" t="s">
        <v>50</v>
      </c>
      <c r="D40" s="6" t="s">
        <v>15</v>
      </c>
      <c r="E40" s="6">
        <v>6</v>
      </c>
      <c r="F40" s="40"/>
      <c r="G40" s="41"/>
      <c r="H40" s="42"/>
      <c r="I40" s="38">
        <f t="shared" si="3"/>
        <v>0</v>
      </c>
      <c r="J40" s="38">
        <f t="shared" si="4"/>
        <v>0</v>
      </c>
      <c r="K40" s="38">
        <f t="shared" si="5"/>
        <v>0</v>
      </c>
      <c r="O40" s="8"/>
    </row>
    <row r="41" spans="1:15" ht="12.75" customHeight="1" x14ac:dyDescent="0.2">
      <c r="A41" s="30" t="s">
        <v>76</v>
      </c>
      <c r="B41" s="31"/>
      <c r="C41" s="31"/>
      <c r="D41" s="31"/>
      <c r="E41" s="31"/>
      <c r="F41" s="31"/>
      <c r="G41" s="31"/>
      <c r="H41" s="31"/>
      <c r="I41" s="32"/>
      <c r="J41" s="39">
        <f>SUM(J6:J40)</f>
        <v>0</v>
      </c>
      <c r="K41" s="39">
        <f>SUM(K6:K40)</f>
        <v>0</v>
      </c>
    </row>
    <row r="42" spans="1:15" x14ac:dyDescent="0.2">
      <c r="A42" s="16"/>
    </row>
    <row r="43" spans="1:15" x14ac:dyDescent="0.2">
      <c r="A43" s="8"/>
    </row>
    <row r="44" spans="1:15" x14ac:dyDescent="0.2">
      <c r="A44" s="8"/>
    </row>
    <row r="45" spans="1:15" x14ac:dyDescent="0.2">
      <c r="A45" s="1"/>
    </row>
    <row r="46" spans="1:15" x14ac:dyDescent="0.2">
      <c r="A46" s="1"/>
    </row>
    <row r="50" spans="8:8" hidden="1" x14ac:dyDescent="0.2"/>
    <row r="51" spans="8:8" hidden="1" x14ac:dyDescent="0.2"/>
    <row r="52" spans="8:8" hidden="1" x14ac:dyDescent="0.2"/>
    <row r="53" spans="8:8" hidden="1" x14ac:dyDescent="0.2"/>
    <row r="54" spans="8:8" hidden="1" x14ac:dyDescent="0.2"/>
    <row r="55" spans="8:8" hidden="1" x14ac:dyDescent="0.2"/>
    <row r="56" spans="8:8" hidden="1" x14ac:dyDescent="0.2">
      <c r="H56" s="9" t="e">
        <f>ROUND((H41-#REF!),2)</f>
        <v>#REF!</v>
      </c>
    </row>
    <row r="57" spans="8:8" hidden="1" x14ac:dyDescent="0.2"/>
  </sheetData>
  <sheetProtection algorithmName="SHA-512" hashValue="+cOnrTwbomVbX9x+Tj3TstYyqABSbbDxWqSSPwgd4z2hEsdRtzkkJVXMQnL2zfr8FdHYo50C7p/R0ocHGeiaWQ==" saltValue="Le4K+LZXdRcU0nGWXFCm4g==" spinCount="100000" sheet="1" objects="1" scenarios="1"/>
  <mergeCells count="12">
    <mergeCell ref="A41:I41"/>
    <mergeCell ref="J3:J4"/>
    <mergeCell ref="K3:K4"/>
    <mergeCell ref="I3:I4"/>
    <mergeCell ref="C3:C4"/>
    <mergeCell ref="G3:G4"/>
    <mergeCell ref="H3:H4"/>
    <mergeCell ref="F3:F4"/>
    <mergeCell ref="A1:K1"/>
    <mergeCell ref="A3:A4"/>
    <mergeCell ref="B3:B4"/>
    <mergeCell ref="D3:E3"/>
  </mergeCells>
  <phoneticPr fontId="5" type="noConversion"/>
  <printOptions horizontalCentered="1" verticalCentered="1"/>
  <pageMargins left="1" right="1" top="1" bottom="1" header="0.5" footer="0.5"/>
  <pageSetup paperSize="9" scale="8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F867DD-5D6C-46BD-BDCB-051FEE255E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D9AF31-9192-498C-8723-4FB85A3873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2024</vt:lpstr>
      <vt:lpstr>'2024'!Obszar_wydruku</vt:lpstr>
      <vt:lpstr>'2024'!Tytuły_wydruku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Piotr Pawlikowski</cp:lastModifiedBy>
  <cp:lastPrinted>2024-08-23T08:25:01Z</cp:lastPrinted>
  <dcterms:created xsi:type="dcterms:W3CDTF">2020-12-29T11:35:16Z</dcterms:created>
  <dcterms:modified xsi:type="dcterms:W3CDTF">2024-09-27T20:33:53Z</dcterms:modified>
</cp:coreProperties>
</file>