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kpaw\Downloads\Nowy folder (123)\"/>
    </mc:Choice>
  </mc:AlternateContent>
  <xr:revisionPtr revIDLastSave="0" documentId="13_ncr:1_{2D600117-1AE9-4DC2-A6DA-B6DD98DA1E75}" xr6:coauthVersionLast="47" xr6:coauthVersionMax="47" xr10:uidLastSave="{00000000-0000-0000-0000-000000000000}"/>
  <workbookProtection workbookAlgorithmName="SHA-512" workbookHashValue="yVoDX44cg0sII15fZtUcfZaIjlBUqwyT4ciZVkwysup7jXubI9Z5fOfc6qpUstMdkNxsAXBUF9UKQq2VxOmI9A==" workbookSaltValue="/piaIeFq/UKH9c1ImNaLDA==" workbookSpinCount="100000" lockStructure="1"/>
  <bookViews>
    <workbookView xWindow="390" yWindow="390" windowWidth="24360" windowHeight="14700" xr2:uid="{00000000-000D-0000-FFFF-FFFF00000000}"/>
  </bookViews>
  <sheets>
    <sheet name="2024" sheetId="1" r:id="rId1"/>
  </sheets>
  <definedNames>
    <definedName name="_xlnm._FilterDatabase" localSheetId="0" hidden="1">'2024'!$A$4:$W$48</definedName>
    <definedName name="_xlnm.Print_Area" localSheetId="0">'2024'!$A$2:$K$48</definedName>
    <definedName name="_xlnm.Print_Titles" localSheetId="0">'2024'!$3:$5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1" l="1"/>
  <c r="K32" i="1" s="1"/>
  <c r="J32" i="1"/>
  <c r="I47" i="1"/>
  <c r="K47" i="1" s="1"/>
  <c r="J47" i="1"/>
  <c r="J48" i="1" s="1"/>
  <c r="A13" i="1"/>
  <c r="A22" i="1"/>
  <c r="A34" i="1"/>
  <c r="A40" i="1"/>
  <c r="A7" i="1" l="1"/>
  <c r="H63" i="1" l="1"/>
  <c r="J31" i="1" l="1"/>
  <c r="J26" i="1"/>
  <c r="J18" i="1"/>
  <c r="K37" i="1"/>
  <c r="J42" i="1"/>
  <c r="J24" i="1"/>
  <c r="J21" i="1"/>
  <c r="I42" i="1"/>
  <c r="K42" i="1"/>
  <c r="I31" i="1"/>
  <c r="K31" i="1"/>
  <c r="K27" i="1"/>
  <c r="K46" i="1"/>
  <c r="K7" i="1"/>
  <c r="J12" i="1"/>
  <c r="I37" i="1"/>
  <c r="J37" i="1"/>
  <c r="I26" i="1"/>
  <c r="K26" i="1" s="1"/>
  <c r="I46" i="1"/>
  <c r="J46" i="1"/>
  <c r="I25" i="1"/>
  <c r="K25" i="1" s="1"/>
  <c r="J25" i="1"/>
  <c r="I38" i="1"/>
  <c r="K38" i="1" s="1"/>
  <c r="J38" i="1"/>
  <c r="I18" i="1"/>
  <c r="K18" i="1" s="1"/>
  <c r="I43" i="1"/>
  <c r="K43" i="1" s="1"/>
  <c r="J43" i="1"/>
  <c r="K23" i="1"/>
  <c r="J30" i="1"/>
  <c r="I13" i="1"/>
  <c r="K13" i="1" s="1"/>
  <c r="J13" i="1"/>
  <c r="I40" i="1"/>
  <c r="K40" i="1" s="1"/>
  <c r="J40" i="1"/>
  <c r="J34" i="1"/>
  <c r="I29" i="1"/>
  <c r="K29" i="1" s="1"/>
  <c r="J29" i="1"/>
  <c r="K35" i="1"/>
  <c r="J39" i="1"/>
  <c r="I7" i="1"/>
  <c r="J7" i="1"/>
  <c r="J9" i="1"/>
  <c r="J33" i="1"/>
  <c r="I33" i="1"/>
  <c r="K33" i="1" s="1"/>
  <c r="I21" i="1"/>
  <c r="K21" i="1"/>
  <c r="I45" i="1"/>
  <c r="K45" i="1" s="1"/>
  <c r="J45" i="1"/>
  <c r="J44" i="1"/>
  <c r="J10" i="1"/>
  <c r="I10" i="1"/>
  <c r="K10" i="1"/>
  <c r="I39" i="1"/>
  <c r="K39" i="1" s="1"/>
  <c r="I35" i="1"/>
  <c r="J35" i="1"/>
  <c r="I16" i="1"/>
  <c r="K16" i="1" s="1"/>
  <c r="J16" i="1"/>
  <c r="I6" i="1"/>
  <c r="K6" i="1" s="1"/>
  <c r="J6" i="1"/>
  <c r="I17" i="1"/>
  <c r="K17" i="1" s="1"/>
  <c r="J17" i="1"/>
  <c r="K19" i="1"/>
  <c r="I22" i="1"/>
  <c r="K22" i="1" s="1"/>
  <c r="J22" i="1"/>
  <c r="J20" i="1"/>
  <c r="J14" i="1"/>
  <c r="I23" i="1"/>
  <c r="J23" i="1"/>
  <c r="I27" i="1"/>
  <c r="J27" i="1"/>
  <c r="I12" i="1"/>
  <c r="K12" i="1" s="1"/>
  <c r="I8" i="1"/>
  <c r="K8" i="1" s="1"/>
  <c r="J8" i="1"/>
  <c r="I24" i="1"/>
  <c r="K24" i="1" s="1"/>
  <c r="I9" i="1"/>
  <c r="K9" i="1" s="1"/>
  <c r="I28" i="1"/>
  <c r="K28" i="1" s="1"/>
  <c r="J28" i="1"/>
  <c r="I19" i="1"/>
  <c r="J19" i="1"/>
  <c r="I34" i="1"/>
  <c r="K34" i="1"/>
  <c r="I20" i="1"/>
  <c r="K20" i="1"/>
  <c r="I11" i="1"/>
  <c r="K11" i="1" s="1"/>
  <c r="J11" i="1"/>
  <c r="J15" i="1"/>
  <c r="I14" i="1"/>
  <c r="K14" i="1"/>
  <c r="I15" i="1"/>
  <c r="K15" i="1"/>
  <c r="I30" i="1"/>
  <c r="K30" i="1"/>
  <c r="I44" i="1"/>
  <c r="K44" i="1"/>
  <c r="I36" i="1"/>
  <c r="K36" i="1" s="1"/>
  <c r="J36" i="1"/>
  <c r="J41" i="1"/>
  <c r="I41" i="1"/>
  <c r="K41" i="1" s="1"/>
  <c r="K48" i="1" l="1"/>
</calcChain>
</file>

<file path=xl/sharedStrings.xml><?xml version="1.0" encoding="utf-8"?>
<sst xmlns="http://schemas.openxmlformats.org/spreadsheetml/2006/main" count="140" uniqueCount="101">
  <si>
    <t>LP.</t>
  </si>
  <si>
    <t>produkt</t>
  </si>
  <si>
    <t>Zapotrzebowanie</t>
  </si>
  <si>
    <t>miara</t>
  </si>
  <si>
    <t>zam. ilość</t>
  </si>
  <si>
    <t>rolka</t>
  </si>
  <si>
    <t>worki na śmieci</t>
  </si>
  <si>
    <t>worki foliowe, proste (rolowane), kolor czarny, pojemność 35 l,  wymiar 50x60 cm, grubość 24 mikrony, rolka 50 szt.</t>
  </si>
  <si>
    <t>środek do czyszczenia okien</t>
  </si>
  <si>
    <t>Szt.</t>
  </si>
  <si>
    <t>Opak.</t>
  </si>
  <si>
    <t>opak</t>
  </si>
  <si>
    <t>szt</t>
  </si>
  <si>
    <t>Zmywak kuchenny</t>
  </si>
  <si>
    <t>Szczotka WC</t>
  </si>
  <si>
    <t>szt.</t>
  </si>
  <si>
    <t>środek do mycia i dezynfekcji blatów i urzadzeń kuchennych</t>
  </si>
  <si>
    <t>sól do zmywarek granulat 2 kg</t>
  </si>
  <si>
    <t>ściereczki do sprzatania</t>
  </si>
  <si>
    <t>prfesjonalny płyn przeznaczony dla gastronomii, środek do mycia i dezynfekcji blatów i urzadzeń kuchennych, butelka 1l spryskiwacz</t>
  </si>
  <si>
    <t>profesjonalny odkamieniacz w płynie przeznaczony do gastronomii, opakowanie 5l</t>
  </si>
  <si>
    <t xml:space="preserve">płyn do zmiekczania wody - nabłyszczacz do maszynowego mycia naczyń, przeznaczony dla gastronomii, pojemnik 10 l </t>
  </si>
  <si>
    <t>Płyn do mycia łazienek (kafelki, armaatura, umywalki) usuwajacy kamień, butelka se spryskiwaczem 0,75l</t>
  </si>
  <si>
    <t>reklamówka na rolce</t>
  </si>
  <si>
    <t>opak.</t>
  </si>
  <si>
    <t>reklamówka foliowa na rolce 120-150 szt (do pakowania mokrej bielizny)</t>
  </si>
  <si>
    <t>rekawice nitrylowe</t>
  </si>
  <si>
    <t>folia aluminiowa</t>
  </si>
  <si>
    <t>folia aluminiowa do przygotowywania i przehpwywania posiłków na rolce  45cmx120m</t>
  </si>
  <si>
    <t>papier do pieczenia</t>
  </si>
  <si>
    <t>folia spozywcza na rolce do przygotowywania i przechowaywania składników spozywczych 45 cm</t>
  </si>
  <si>
    <t>reczniki papierowe celulozowe do kuchni na rolce 100m</t>
  </si>
  <si>
    <t>Zapas wymienny mop obrotowy</t>
  </si>
  <si>
    <t>papier toaletowy</t>
  </si>
  <si>
    <t>ręczniki papierowe</t>
  </si>
  <si>
    <t>recznik papierowy w rolce</t>
  </si>
  <si>
    <t>płyn do ręcznego mycia naczyń</t>
  </si>
  <si>
    <t>tabletki do zmywarek</t>
  </si>
  <si>
    <t>sól do zmywarki</t>
  </si>
  <si>
    <t>nabłyszczacz do zmywarki</t>
  </si>
  <si>
    <t>odkamieniacz</t>
  </si>
  <si>
    <t>środek do przypaleń</t>
  </si>
  <si>
    <t>mydło do mycia rąk</t>
  </si>
  <si>
    <t>mleczko do czyszczenia</t>
  </si>
  <si>
    <t>płyn do mycia łazienek</t>
  </si>
  <si>
    <t>płyn dezynfekujący do toalet</t>
  </si>
  <si>
    <t>kostka toaletowa</t>
  </si>
  <si>
    <t>torebki foliowe do pakowania produktów spozywczych uzywanych w codziennej obsłudze wyżywenia, 14/4/32 opakowanie 1000 szt.</t>
  </si>
  <si>
    <t>udrażniacz rur granulat</t>
  </si>
  <si>
    <t>Gąbka-zmywak do sprzątania</t>
  </si>
  <si>
    <t>zapasowa nakładka na mopa obrotowego 200g</t>
  </si>
  <si>
    <t>papier do pieczenia 38cm/50m</t>
  </si>
  <si>
    <t xml:space="preserve">Szczotka do mycia WC na rączce z podstawką, wykonana z plastiku, włosie wykonane z tworzywa sztucznego, </t>
  </si>
  <si>
    <t xml:space="preserve">Zmywak druciany </t>
  </si>
  <si>
    <t>szampon do prania dywanów</t>
  </si>
  <si>
    <t>szampon do ręcznego i maszynowego prania dywanów i wykładzin 1l</t>
  </si>
  <si>
    <t>odplamiacz</t>
  </si>
  <si>
    <t>Zmywak celulozowwy w koszulce z tworzywa do mycia naczyń i delikatnych powierzchni</t>
  </si>
  <si>
    <t xml:space="preserve">Rękawice gumowe </t>
  </si>
  <si>
    <t>Preparat pzeznaczony do usuwania przypaleń w piekarnikach, piecach w gastronomii, butelka ze spryskiwaczem 1l</t>
  </si>
  <si>
    <t>mleczko do czyszczenia urzadzeń kuchennych i sanitarnych, butelka 750ml-1000ml</t>
  </si>
  <si>
    <t>torebki HDPE</t>
  </si>
  <si>
    <t>worki foliowe, proste (rolowane), kolor czarny, pojemność 120 l, grubość: 40 mikronów, z taśmą, rolka 10 szt., mocne, rozciagliwe</t>
  </si>
  <si>
    <t>worki foliowe, proste (rolowane), kolor czarny, pojemność 60 l,  60x80 cm, grubość min. 28 mikronów, rolka 50 szt</t>
  </si>
  <si>
    <t>worki foliowe 160 l, brązowe, rolka 50 szt</t>
  </si>
  <si>
    <t>folia spożywcza</t>
  </si>
  <si>
    <t>Płyn przeznaczony do mycia naczyń kuchennych, ze szkła, metalu i tworzyw sztucznych. Nie pozostawiający smug ani zacieków. Skutecznie usuwający tłuszcz i zabrudzenia, opakowanie 5l</t>
  </si>
  <si>
    <t>Płyn do mycia podłogi</t>
  </si>
  <si>
    <t xml:space="preserve">umiwersalny płyn do mycia podłóg i innych powierzchni, pojemność 5 l </t>
  </si>
  <si>
    <t xml:space="preserve">uniersalny proszek do prania </t>
  </si>
  <si>
    <t>Bezzapachowe mydło w płynie, przeznaczone  do mycia rąk dla dzieci, pojemność 5l</t>
  </si>
  <si>
    <t>Kostka z uchwytem do zawieszenia na muszli klozetowe, czyszcząca, zapobiegająca osadzaniu się kamienia</t>
  </si>
  <si>
    <t>Zagęszczony płyn dezynfekująco-czyszczący, zabijający bakterie, wirusy i grzyby, poj. 1000 ml</t>
  </si>
  <si>
    <t>gabka ze zmywakiem,  z warstwą nylonowej włókniny do czyszczenia trudnych zabrudzeń, 5 szt op.</t>
  </si>
  <si>
    <t xml:space="preserve">Rękawice gumowe wykonane z lateksu, odporne na chemikalia, wielokrotnego użytku, , dopuszczone do kontaktu z żywnością, , rozmiar S, M, L      </t>
  </si>
  <si>
    <t xml:space="preserve">Gotowy do użycia preparat do udrażniania syfonów, odpływów i przewodów kanalizacyjnych o konsystencji granulatu, rozpuszczający stałe i organiczne zanieczyszczenia, do stosowania zarówno w kuchni jak i w łazience. Pojemność 1l </t>
  </si>
  <si>
    <t xml:space="preserve">Papier toaletowy dwuwarstwowy JUMBO, biały, bezzapachowy. Średnica rolki 19 cm, długość 100 metrów,wysokość rolki 9 cm średnica gilzy 6cm, długośc odcinka 38cm. 12 rolek w opakowaniu. 
</t>
  </si>
  <si>
    <t xml:space="preserve">ręczniki papierowe </t>
  </si>
  <si>
    <t>miękki ręcznik papierowy do rąk, składany, typu ZZ  biały, wykonany z celulozy.Wwymiary listka16x25cm, ilość w opakowaniu 40 szt x 450 listków (9000)</t>
  </si>
  <si>
    <t xml:space="preserve">nazwa handlowa oferowanego produktu (producent, model) </t>
  </si>
  <si>
    <t>rekawiczki jednorazowe do codziennej pracy i obsługi, rozm. S, M, L opakowanie  100 szt</t>
  </si>
  <si>
    <t xml:space="preserve">Płyn do mycia szyb, luster, powierzchni emaliowanych i laminowanych. Skutecznie usuwajacy  zaschnięty brud i tłuszcz. Nie pozostawiajacy smug i zacieków.  Butela 1 litr z atomizatorem </t>
  </si>
  <si>
    <t xml:space="preserve">tabletki do mycia naczyń w zmywarkach opakowanie 96 szt. </t>
  </si>
  <si>
    <t xml:space="preserve">Ściereczki z mikrofibry, przeznaczone do wycierania blatów, stolików, mebli, wymiar 40x40 gramatura 300 g/m2, </t>
  </si>
  <si>
    <t xml:space="preserve">Płyn do mycia szyb, luster, powierzchni emaliowanych i laminowanych. Skutecznie usuwajacy  zaschnięty brud i tłuszcz. Nie pozostawiajacy smug i zacieków. Poj.  10 litrów </t>
  </si>
  <si>
    <t>Uniwersalny proszek do prania tkanin białych i kolorowych, opakowanie 6-7 kg,</t>
  </si>
  <si>
    <t>preparat do usuwania uporczywych plam z dywanów, aktywna piana, poj.1l + atomizer</t>
  </si>
  <si>
    <t>zmywak druciany, galwanizowany do czyszczenia naczyń</t>
  </si>
  <si>
    <t xml:space="preserve">Papier toaletowy biały, rolkowy, małe rolki, makulatura, 3-warstwowy, długość30m, pakowany po 8 szt., </t>
  </si>
  <si>
    <t xml:space="preserve">miękki ręcznik papierowy do rąk, składany typu ZZ , biały, wykonany z celulozy. Wymiary listka 22x25 cm , ilość w kartonie 20 szt x 150 listków (3000), </t>
  </si>
  <si>
    <t>karton</t>
  </si>
  <si>
    <t xml:space="preserve">stawka podatku VAT w (%) </t>
  </si>
  <si>
    <t xml:space="preserve">cena jednostkowa netto w (zł) </t>
  </si>
  <si>
    <t xml:space="preserve">cena jednostkowa brutto w (zł) </t>
  </si>
  <si>
    <t>RAZEM</t>
  </si>
  <si>
    <t>ZAŁĄCZNIK NR 8.9: FORMULARZ ASORTYMENTOWO-CENOWY DLA GMINNEGO PRZEDSZKOLA W ZAMIENIU</t>
  </si>
  <si>
    <t>właściwości produktu (cechy)</t>
  </si>
  <si>
    <t xml:space="preserve">wartość brutto w (zł) (kol. 5x 9) </t>
  </si>
  <si>
    <t>wartość netto w (zł) (kol. 5 x 8)</t>
  </si>
  <si>
    <t>czyściwo</t>
  </si>
  <si>
    <t>bezpyłowe czysciwo do czyszczenia powierzchni szklanych, luster, celuloza 2 warstwowa, 900 listków - 200m bieżących, białe, A'2, 23x24,5cm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</si>
</sst>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;[Red]0.00"/>
    <numFmt numFmtId="165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rgb="FF9C57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9C57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56">
    <xf numFmtId="0" fontId="0" fillId="0" borderId="0" xfId="0"/>
    <xf numFmtId="0" fontId="3" fillId="0" borderId="0" xfId="0" applyFont="1" applyAlignment="1">
      <alignment horizontal="right" vertical="center"/>
    </xf>
    <xf numFmtId="0" fontId="2" fillId="0" borderId="2" xfId="0" applyFont="1" applyBorder="1"/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2" fillId="0" borderId="0" xfId="0" applyNumberFormat="1" applyFont="1"/>
    <xf numFmtId="0" fontId="13" fillId="0" borderId="0" xfId="0" applyFont="1"/>
    <xf numFmtId="0" fontId="1" fillId="0" borderId="0" xfId="0" applyFont="1"/>
    <xf numFmtId="14" fontId="2" fillId="0" borderId="0" xfId="0" applyNumberFormat="1" applyFont="1"/>
    <xf numFmtId="0" fontId="11" fillId="0" borderId="0" xfId="0" applyFont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1" fontId="2" fillId="0" borderId="2" xfId="0" applyNumberFormat="1" applyFont="1" applyBorder="1"/>
    <xf numFmtId="1" fontId="2" fillId="0" borderId="0" xfId="0" applyNumberFormat="1" applyFont="1"/>
    <xf numFmtId="2" fontId="2" fillId="0" borderId="0" xfId="0" applyNumberFormat="1" applyFont="1"/>
    <xf numFmtId="2" fontId="1" fillId="0" borderId="0" xfId="0" applyNumberFormat="1" applyFont="1"/>
    <xf numFmtId="0" fontId="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 wrapText="1"/>
    </xf>
    <xf numFmtId="1" fontId="14" fillId="3" borderId="1" xfId="0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165" fontId="2" fillId="3" borderId="1" xfId="0" applyNumberFormat="1" applyFont="1" applyFill="1" applyBorder="1"/>
    <xf numFmtId="9" fontId="3" fillId="0" borderId="1" xfId="0" applyNumberFormat="1" applyFont="1" applyBorder="1" applyAlignment="1" applyProtection="1">
      <alignment horizontal="right" wrapText="1"/>
      <protection locked="0"/>
    </xf>
    <xf numFmtId="1" fontId="3" fillId="0" borderId="1" xfId="0" applyNumberFormat="1" applyFont="1" applyBorder="1" applyAlignment="1" applyProtection="1">
      <alignment horizontal="right" wrapText="1"/>
      <protection locked="0"/>
    </xf>
    <xf numFmtId="165" fontId="3" fillId="0" borderId="1" xfId="0" applyNumberFormat="1" applyFont="1" applyBorder="1" applyAlignment="1" applyProtection="1">
      <alignment horizontal="right" wrapText="1"/>
      <protection locked="0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8" fillId="3" borderId="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 wrapText="1"/>
    </xf>
    <xf numFmtId="1" fontId="8" fillId="3" borderId="4" xfId="0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2" fontId="14" fillId="3" borderId="3" xfId="0" applyNumberFormat="1" applyFont="1" applyFill="1" applyBorder="1" applyAlignment="1">
      <alignment horizontal="center" vertical="center" wrapText="1"/>
    </xf>
    <xf numFmtId="2" fontId="14" fillId="3" borderId="4" xfId="0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</cellXfs>
  <cellStyles count="2">
    <cellStyle name="Neutralny" xfId="1" builtinId="2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4"/>
  <sheetViews>
    <sheetView tabSelected="1" zoomScaleNormal="100" workbookViewId="0">
      <selection activeCell="E47" sqref="E47"/>
    </sheetView>
  </sheetViews>
  <sheetFormatPr defaultColWidth="9.140625" defaultRowHeight="12.75" x14ac:dyDescent="0.2"/>
  <cols>
    <col min="1" max="1" width="6.140625" style="3" customWidth="1"/>
    <col min="2" max="2" width="13.85546875" style="25" customWidth="1"/>
    <col min="3" max="3" width="53.28515625" style="27" customWidth="1"/>
    <col min="4" max="4" width="7" style="3" customWidth="1"/>
    <col min="5" max="5" width="8.5703125" style="40" customWidth="1"/>
    <col min="6" max="6" width="10.140625" style="17" customWidth="1"/>
    <col min="7" max="7" width="15.42578125" style="17" customWidth="1"/>
    <col min="8" max="8" width="11" style="3" customWidth="1"/>
    <col min="9" max="9" width="11.28515625" style="18" customWidth="1"/>
    <col min="10" max="10" width="12.42578125" style="18" customWidth="1"/>
    <col min="11" max="11" width="11.28515625" style="18" customWidth="1"/>
    <col min="12" max="16" width="9.140625" style="3" customWidth="1"/>
    <col min="17" max="17" width="9.85546875" style="3" bestFit="1" customWidth="1"/>
    <col min="18" max="23" width="9.140625" style="3" customWidth="1"/>
    <col min="24" max="16384" width="9.140625" style="3"/>
  </cols>
  <sheetData>
    <row r="1" spans="1:17" ht="15.75" x14ac:dyDescent="0.2">
      <c r="A1" s="44" t="s">
        <v>95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7" ht="13.5" customHeight="1" x14ac:dyDescent="0.2">
      <c r="A2" s="2"/>
      <c r="B2" s="22"/>
      <c r="C2" s="26"/>
      <c r="D2" s="2"/>
      <c r="E2" s="37"/>
      <c r="F2" s="16"/>
      <c r="G2" s="16"/>
      <c r="H2" s="2"/>
      <c r="K2" s="19"/>
    </row>
    <row r="3" spans="1:17" ht="29.45" customHeight="1" x14ac:dyDescent="0.2">
      <c r="A3" s="45" t="s">
        <v>0</v>
      </c>
      <c r="B3" s="47" t="s">
        <v>1</v>
      </c>
      <c r="C3" s="54" t="s">
        <v>96</v>
      </c>
      <c r="D3" s="41" t="s">
        <v>2</v>
      </c>
      <c r="E3" s="43"/>
      <c r="F3" s="49" t="s">
        <v>91</v>
      </c>
      <c r="G3" s="49" t="s">
        <v>79</v>
      </c>
      <c r="H3" s="47" t="s">
        <v>92</v>
      </c>
      <c r="I3" s="52" t="s">
        <v>93</v>
      </c>
      <c r="J3" s="52" t="s">
        <v>98</v>
      </c>
      <c r="K3" s="52" t="s">
        <v>97</v>
      </c>
    </row>
    <row r="4" spans="1:17" ht="31.15" customHeight="1" x14ac:dyDescent="0.2">
      <c r="A4" s="46"/>
      <c r="B4" s="48"/>
      <c r="C4" s="55"/>
      <c r="D4" s="28" t="s">
        <v>3</v>
      </c>
      <c r="E4" s="28" t="s">
        <v>4</v>
      </c>
      <c r="F4" s="50"/>
      <c r="G4" s="51"/>
      <c r="H4" s="48"/>
      <c r="I4" s="53"/>
      <c r="J4" s="53"/>
      <c r="K4" s="53"/>
      <c r="P4" s="10"/>
      <c r="Q4" s="11"/>
    </row>
    <row r="5" spans="1:17" x14ac:dyDescent="0.2">
      <c r="A5" s="28">
        <v>1</v>
      </c>
      <c r="B5" s="28">
        <v>2</v>
      </c>
      <c r="C5" s="29">
        <v>3</v>
      </c>
      <c r="D5" s="28">
        <v>4</v>
      </c>
      <c r="E5" s="28">
        <v>5</v>
      </c>
      <c r="F5" s="30">
        <v>6</v>
      </c>
      <c r="G5" s="30">
        <v>7</v>
      </c>
      <c r="H5" s="28">
        <v>8</v>
      </c>
      <c r="I5" s="31">
        <v>9</v>
      </c>
      <c r="J5" s="31">
        <v>10</v>
      </c>
      <c r="K5" s="31">
        <v>11</v>
      </c>
    </row>
    <row r="6" spans="1:17" ht="44.25" customHeight="1" x14ac:dyDescent="0.2">
      <c r="A6" s="4">
        <v>1</v>
      </c>
      <c r="B6" s="23" t="s">
        <v>6</v>
      </c>
      <c r="C6" s="20" t="s">
        <v>62</v>
      </c>
      <c r="D6" s="5" t="s">
        <v>5</v>
      </c>
      <c r="E6" s="38">
        <v>30</v>
      </c>
      <c r="F6" s="34"/>
      <c r="G6" s="35"/>
      <c r="H6" s="36"/>
      <c r="I6" s="32">
        <f t="shared" ref="I6" si="0">ROUND(F6*H6+H6,2)</f>
        <v>0</v>
      </c>
      <c r="J6" s="32">
        <f t="shared" ref="J6" si="1">(E6*H6)</f>
        <v>0</v>
      </c>
      <c r="K6" s="32">
        <f t="shared" ref="K6" si="2">(E6*I6)</f>
        <v>0</v>
      </c>
      <c r="N6" s="7"/>
    </row>
    <row r="7" spans="1:17" ht="25.5" x14ac:dyDescent="0.2">
      <c r="A7" s="4">
        <f t="shared" ref="A7" si="3">A6+1</f>
        <v>2</v>
      </c>
      <c r="B7" s="23" t="s">
        <v>6</v>
      </c>
      <c r="C7" s="20" t="s">
        <v>63</v>
      </c>
      <c r="D7" s="5" t="s">
        <v>5</v>
      </c>
      <c r="E7" s="38">
        <v>30</v>
      </c>
      <c r="F7" s="34"/>
      <c r="G7" s="35"/>
      <c r="H7" s="36"/>
      <c r="I7" s="32">
        <f t="shared" ref="I7:I14" si="4">ROUND(F7*H7+H7,2)</f>
        <v>0</v>
      </c>
      <c r="J7" s="32">
        <f t="shared" ref="J7:J14" si="5">(E7*H7)</f>
        <v>0</v>
      </c>
      <c r="K7" s="32">
        <f t="shared" ref="K7:K14" si="6">(E7*I7)</f>
        <v>0</v>
      </c>
      <c r="N7" s="7"/>
    </row>
    <row r="8" spans="1:17" ht="33.75" customHeight="1" x14ac:dyDescent="0.2">
      <c r="A8" s="4">
        <v>3</v>
      </c>
      <c r="B8" s="23" t="s">
        <v>6</v>
      </c>
      <c r="C8" s="20" t="s">
        <v>7</v>
      </c>
      <c r="D8" s="5" t="s">
        <v>5</v>
      </c>
      <c r="E8" s="38">
        <v>50</v>
      </c>
      <c r="F8" s="34"/>
      <c r="G8" s="35"/>
      <c r="H8" s="36"/>
      <c r="I8" s="32">
        <f t="shared" si="4"/>
        <v>0</v>
      </c>
      <c r="J8" s="32">
        <f t="shared" si="5"/>
        <v>0</v>
      </c>
      <c r="K8" s="32">
        <f t="shared" si="6"/>
        <v>0</v>
      </c>
      <c r="N8" s="7"/>
    </row>
    <row r="9" spans="1:17" ht="26.25" customHeight="1" x14ac:dyDescent="0.2">
      <c r="A9" s="4">
        <v>4</v>
      </c>
      <c r="B9" s="23" t="s">
        <v>6</v>
      </c>
      <c r="C9" s="20" t="s">
        <v>64</v>
      </c>
      <c r="D9" s="5" t="s">
        <v>5</v>
      </c>
      <c r="E9" s="38">
        <v>15</v>
      </c>
      <c r="F9" s="34"/>
      <c r="G9" s="35"/>
      <c r="H9" s="36"/>
      <c r="I9" s="32">
        <f t="shared" si="4"/>
        <v>0</v>
      </c>
      <c r="J9" s="32">
        <f t="shared" si="5"/>
        <v>0</v>
      </c>
      <c r="K9" s="32">
        <f t="shared" si="6"/>
        <v>0</v>
      </c>
      <c r="N9" s="7"/>
    </row>
    <row r="10" spans="1:17" ht="33.75" customHeight="1" x14ac:dyDescent="0.2">
      <c r="A10" s="4">
        <v>5</v>
      </c>
      <c r="B10" s="23" t="s">
        <v>23</v>
      </c>
      <c r="C10" s="20" t="s">
        <v>25</v>
      </c>
      <c r="D10" s="5" t="s">
        <v>5</v>
      </c>
      <c r="E10" s="38">
        <v>50</v>
      </c>
      <c r="F10" s="34"/>
      <c r="G10" s="35"/>
      <c r="H10" s="36"/>
      <c r="I10" s="32">
        <f t="shared" si="4"/>
        <v>0</v>
      </c>
      <c r="J10" s="32">
        <f t="shared" si="5"/>
        <v>0</v>
      </c>
      <c r="K10" s="32">
        <f t="shared" si="6"/>
        <v>0</v>
      </c>
      <c r="N10" s="7"/>
    </row>
    <row r="11" spans="1:17" ht="33.75" customHeight="1" x14ac:dyDescent="0.2">
      <c r="A11" s="4">
        <v>6</v>
      </c>
      <c r="B11" s="23" t="s">
        <v>61</v>
      </c>
      <c r="C11" s="20" t="s">
        <v>47</v>
      </c>
      <c r="D11" s="5" t="s">
        <v>24</v>
      </c>
      <c r="E11" s="38">
        <v>10</v>
      </c>
      <c r="F11" s="34"/>
      <c r="G11" s="35"/>
      <c r="H11" s="36"/>
      <c r="I11" s="32">
        <f t="shared" si="4"/>
        <v>0</v>
      </c>
      <c r="J11" s="32">
        <f t="shared" si="5"/>
        <v>0</v>
      </c>
      <c r="K11" s="32">
        <f t="shared" si="6"/>
        <v>0</v>
      </c>
      <c r="N11" s="7"/>
    </row>
    <row r="12" spans="1:17" ht="33.75" customHeight="1" x14ac:dyDescent="0.2">
      <c r="A12" s="4">
        <v>7</v>
      </c>
      <c r="B12" s="23" t="s">
        <v>65</v>
      </c>
      <c r="C12" s="20" t="s">
        <v>30</v>
      </c>
      <c r="D12" s="5" t="s">
        <v>5</v>
      </c>
      <c r="E12" s="38">
        <v>10</v>
      </c>
      <c r="F12" s="34"/>
      <c r="G12" s="35"/>
      <c r="H12" s="36"/>
      <c r="I12" s="32">
        <f t="shared" si="4"/>
        <v>0</v>
      </c>
      <c r="J12" s="32">
        <f t="shared" si="5"/>
        <v>0</v>
      </c>
      <c r="K12" s="32">
        <f t="shared" si="6"/>
        <v>0</v>
      </c>
      <c r="N12" s="7"/>
    </row>
    <row r="13" spans="1:17" ht="33.75" customHeight="1" x14ac:dyDescent="0.2">
      <c r="A13" s="4">
        <f t="shared" ref="A13:A40" si="7">A12+1</f>
        <v>8</v>
      </c>
      <c r="B13" s="23" t="s">
        <v>27</v>
      </c>
      <c r="C13" s="20" t="s">
        <v>28</v>
      </c>
      <c r="D13" s="5" t="s">
        <v>5</v>
      </c>
      <c r="E13" s="38">
        <v>10</v>
      </c>
      <c r="F13" s="34"/>
      <c r="G13" s="35"/>
      <c r="H13" s="36"/>
      <c r="I13" s="32">
        <f t="shared" si="4"/>
        <v>0</v>
      </c>
      <c r="J13" s="32">
        <f t="shared" si="5"/>
        <v>0</v>
      </c>
      <c r="K13" s="32">
        <f t="shared" si="6"/>
        <v>0</v>
      </c>
      <c r="N13" s="7"/>
    </row>
    <row r="14" spans="1:17" ht="29.25" customHeight="1" x14ac:dyDescent="0.2">
      <c r="A14" s="4">
        <v>9</v>
      </c>
      <c r="B14" s="23" t="s">
        <v>29</v>
      </c>
      <c r="C14" s="20" t="s">
        <v>51</v>
      </c>
      <c r="D14" s="5" t="s">
        <v>5</v>
      </c>
      <c r="E14" s="38">
        <v>10</v>
      </c>
      <c r="F14" s="34"/>
      <c r="G14" s="35"/>
      <c r="H14" s="36"/>
      <c r="I14" s="32">
        <f t="shared" si="4"/>
        <v>0</v>
      </c>
      <c r="J14" s="32">
        <f t="shared" si="5"/>
        <v>0</v>
      </c>
      <c r="K14" s="32">
        <f t="shared" si="6"/>
        <v>0</v>
      </c>
      <c r="N14" s="7"/>
    </row>
    <row r="15" spans="1:17" ht="33.75" customHeight="1" x14ac:dyDescent="0.2">
      <c r="A15" s="4">
        <v>10</v>
      </c>
      <c r="B15" s="23" t="s">
        <v>26</v>
      </c>
      <c r="C15" s="20" t="s">
        <v>80</v>
      </c>
      <c r="D15" s="5" t="s">
        <v>24</v>
      </c>
      <c r="E15" s="38">
        <v>35</v>
      </c>
      <c r="F15" s="34"/>
      <c r="G15" s="35"/>
      <c r="H15" s="36"/>
      <c r="I15" s="32">
        <f t="shared" ref="I15:I47" si="8">ROUND(F15*H15+H15,2)</f>
        <v>0</v>
      </c>
      <c r="J15" s="32">
        <f t="shared" ref="J15:J47" si="9">(E15*H15)</f>
        <v>0</v>
      </c>
      <c r="K15" s="32">
        <f t="shared" ref="K15:K47" si="10">(E15*I15)</f>
        <v>0</v>
      </c>
      <c r="N15" s="7"/>
    </row>
    <row r="16" spans="1:17" ht="25.5" x14ac:dyDescent="0.2">
      <c r="A16" s="4">
        <v>11</v>
      </c>
      <c r="B16" s="23" t="s">
        <v>33</v>
      </c>
      <c r="C16" s="20" t="s">
        <v>88</v>
      </c>
      <c r="D16" s="5" t="s">
        <v>11</v>
      </c>
      <c r="E16" s="38">
        <v>45</v>
      </c>
      <c r="F16" s="34"/>
      <c r="G16" s="35"/>
      <c r="H16" s="36"/>
      <c r="I16" s="32">
        <f t="shared" si="8"/>
        <v>0</v>
      </c>
      <c r="J16" s="32">
        <f t="shared" si="9"/>
        <v>0</v>
      </c>
      <c r="K16" s="32">
        <f t="shared" si="10"/>
        <v>0</v>
      </c>
      <c r="N16" s="14"/>
    </row>
    <row r="17" spans="1:14" ht="57" customHeight="1" x14ac:dyDescent="0.2">
      <c r="A17" s="4">
        <v>12</v>
      </c>
      <c r="B17" s="23" t="s">
        <v>33</v>
      </c>
      <c r="C17" s="20" t="s">
        <v>76</v>
      </c>
      <c r="D17" s="5" t="s">
        <v>11</v>
      </c>
      <c r="E17" s="38">
        <v>30</v>
      </c>
      <c r="F17" s="34"/>
      <c r="G17" s="35"/>
      <c r="H17" s="36"/>
      <c r="I17" s="32">
        <f t="shared" si="8"/>
        <v>0</v>
      </c>
      <c r="J17" s="32">
        <f t="shared" si="9"/>
        <v>0</v>
      </c>
      <c r="K17" s="32">
        <f t="shared" si="10"/>
        <v>0</v>
      </c>
      <c r="N17" s="14"/>
    </row>
    <row r="18" spans="1:14" ht="57" customHeight="1" x14ac:dyDescent="0.2">
      <c r="A18" s="4">
        <v>13</v>
      </c>
      <c r="B18" s="23" t="s">
        <v>34</v>
      </c>
      <c r="C18" s="20" t="s">
        <v>89</v>
      </c>
      <c r="D18" s="5" t="s">
        <v>90</v>
      </c>
      <c r="E18" s="38">
        <v>35</v>
      </c>
      <c r="F18" s="34"/>
      <c r="G18" s="35"/>
      <c r="H18" s="36"/>
      <c r="I18" s="32">
        <f t="shared" si="8"/>
        <v>0</v>
      </c>
      <c r="J18" s="32">
        <f t="shared" si="9"/>
        <v>0</v>
      </c>
      <c r="K18" s="32">
        <f t="shared" si="10"/>
        <v>0</v>
      </c>
      <c r="N18" s="7"/>
    </row>
    <row r="19" spans="1:14" ht="38.25" x14ac:dyDescent="0.2">
      <c r="A19" s="4">
        <v>14</v>
      </c>
      <c r="B19" s="23" t="s">
        <v>77</v>
      </c>
      <c r="C19" s="20" t="s">
        <v>78</v>
      </c>
      <c r="D19" s="5" t="s">
        <v>11</v>
      </c>
      <c r="E19" s="38">
        <v>40</v>
      </c>
      <c r="F19" s="34"/>
      <c r="G19" s="35"/>
      <c r="H19" s="36"/>
      <c r="I19" s="32">
        <f t="shared" si="8"/>
        <v>0</v>
      </c>
      <c r="J19" s="32">
        <f t="shared" si="9"/>
        <v>0</v>
      </c>
      <c r="K19" s="32">
        <f t="shared" si="10"/>
        <v>0</v>
      </c>
      <c r="N19" s="14"/>
    </row>
    <row r="20" spans="1:14" ht="38.25" x14ac:dyDescent="0.2">
      <c r="A20" s="4">
        <v>15</v>
      </c>
      <c r="B20" s="23" t="s">
        <v>35</v>
      </c>
      <c r="C20" s="20" t="s">
        <v>31</v>
      </c>
      <c r="D20" s="5" t="s">
        <v>5</v>
      </c>
      <c r="E20" s="38">
        <v>15</v>
      </c>
      <c r="F20" s="34"/>
      <c r="G20" s="35"/>
      <c r="H20" s="36"/>
      <c r="I20" s="32">
        <f t="shared" si="8"/>
        <v>0</v>
      </c>
      <c r="J20" s="32">
        <f t="shared" si="9"/>
        <v>0</v>
      </c>
      <c r="K20" s="32">
        <f t="shared" si="10"/>
        <v>0</v>
      </c>
      <c r="N20" s="14"/>
    </row>
    <row r="21" spans="1:14" ht="57" customHeight="1" x14ac:dyDescent="0.2">
      <c r="A21" s="4">
        <v>16</v>
      </c>
      <c r="B21" s="23" t="s">
        <v>36</v>
      </c>
      <c r="C21" s="20" t="s">
        <v>66</v>
      </c>
      <c r="D21" s="5" t="s">
        <v>9</v>
      </c>
      <c r="E21" s="38">
        <v>15</v>
      </c>
      <c r="F21" s="34"/>
      <c r="G21" s="35"/>
      <c r="H21" s="36"/>
      <c r="I21" s="32">
        <f t="shared" si="8"/>
        <v>0</v>
      </c>
      <c r="J21" s="32">
        <f t="shared" si="9"/>
        <v>0</v>
      </c>
      <c r="K21" s="32">
        <f t="shared" si="10"/>
        <v>0</v>
      </c>
      <c r="N21" s="7"/>
    </row>
    <row r="22" spans="1:14" ht="29.25" customHeight="1" x14ac:dyDescent="0.2">
      <c r="A22" s="4">
        <f t="shared" si="7"/>
        <v>17</v>
      </c>
      <c r="B22" s="23" t="s">
        <v>37</v>
      </c>
      <c r="C22" s="20" t="s">
        <v>82</v>
      </c>
      <c r="D22" s="5" t="s">
        <v>12</v>
      </c>
      <c r="E22" s="38">
        <v>5</v>
      </c>
      <c r="F22" s="34"/>
      <c r="G22" s="35"/>
      <c r="H22" s="36"/>
      <c r="I22" s="32">
        <f t="shared" si="8"/>
        <v>0</v>
      </c>
      <c r="J22" s="32">
        <f t="shared" si="9"/>
        <v>0</v>
      </c>
      <c r="K22" s="32">
        <f t="shared" si="10"/>
        <v>0</v>
      </c>
      <c r="N22" s="7"/>
    </row>
    <row r="23" spans="1:14" ht="24.75" customHeight="1" x14ac:dyDescent="0.2">
      <c r="A23" s="4">
        <v>18</v>
      </c>
      <c r="B23" s="23" t="s">
        <v>38</v>
      </c>
      <c r="C23" s="20" t="s">
        <v>17</v>
      </c>
      <c r="D23" s="5" t="s">
        <v>12</v>
      </c>
      <c r="E23" s="38">
        <v>20</v>
      </c>
      <c r="F23" s="34"/>
      <c r="G23" s="35"/>
      <c r="H23" s="36"/>
      <c r="I23" s="32">
        <f t="shared" si="8"/>
        <v>0</v>
      </c>
      <c r="J23" s="32">
        <f t="shared" si="9"/>
        <v>0</v>
      </c>
      <c r="K23" s="32">
        <f t="shared" si="10"/>
        <v>0</v>
      </c>
      <c r="N23" s="7"/>
    </row>
    <row r="24" spans="1:14" ht="31.5" customHeight="1" x14ac:dyDescent="0.2">
      <c r="A24" s="4">
        <v>19</v>
      </c>
      <c r="B24" s="23" t="s">
        <v>39</v>
      </c>
      <c r="C24" s="20" t="s">
        <v>21</v>
      </c>
      <c r="D24" s="5" t="s">
        <v>12</v>
      </c>
      <c r="E24" s="38">
        <v>4</v>
      </c>
      <c r="F24" s="34"/>
      <c r="G24" s="35"/>
      <c r="H24" s="36"/>
      <c r="I24" s="32">
        <f t="shared" si="8"/>
        <v>0</v>
      </c>
      <c r="J24" s="32">
        <f t="shared" si="9"/>
        <v>0</v>
      </c>
      <c r="K24" s="32">
        <f t="shared" si="10"/>
        <v>0</v>
      </c>
      <c r="N24" s="7"/>
    </row>
    <row r="25" spans="1:14" ht="30.75" customHeight="1" x14ac:dyDescent="0.2">
      <c r="A25" s="4">
        <v>20</v>
      </c>
      <c r="B25" s="23" t="s">
        <v>40</v>
      </c>
      <c r="C25" s="20" t="s">
        <v>20</v>
      </c>
      <c r="D25" s="5" t="s">
        <v>12</v>
      </c>
      <c r="E25" s="38">
        <v>2</v>
      </c>
      <c r="F25" s="34"/>
      <c r="G25" s="35"/>
      <c r="H25" s="36"/>
      <c r="I25" s="32">
        <f t="shared" si="8"/>
        <v>0</v>
      </c>
      <c r="J25" s="32">
        <f t="shared" si="9"/>
        <v>0</v>
      </c>
      <c r="K25" s="32">
        <f t="shared" si="10"/>
        <v>0</v>
      </c>
      <c r="N25" s="7"/>
    </row>
    <row r="26" spans="1:14" ht="42.75" customHeight="1" x14ac:dyDescent="0.2">
      <c r="A26" s="4">
        <v>21</v>
      </c>
      <c r="B26" s="23" t="s">
        <v>18</v>
      </c>
      <c r="C26" s="20" t="s">
        <v>83</v>
      </c>
      <c r="D26" s="5" t="s">
        <v>12</v>
      </c>
      <c r="E26" s="38">
        <v>20</v>
      </c>
      <c r="F26" s="34"/>
      <c r="G26" s="35"/>
      <c r="H26" s="36"/>
      <c r="I26" s="32">
        <f t="shared" si="8"/>
        <v>0</v>
      </c>
      <c r="J26" s="32">
        <f t="shared" si="9"/>
        <v>0</v>
      </c>
      <c r="K26" s="32">
        <f t="shared" si="10"/>
        <v>0</v>
      </c>
      <c r="N26" s="7"/>
    </row>
    <row r="27" spans="1:14" ht="54" customHeight="1" x14ac:dyDescent="0.2">
      <c r="A27" s="4">
        <v>22</v>
      </c>
      <c r="B27" s="23" t="s">
        <v>16</v>
      </c>
      <c r="C27" s="20" t="s">
        <v>19</v>
      </c>
      <c r="D27" s="5" t="s">
        <v>15</v>
      </c>
      <c r="E27" s="38">
        <v>25</v>
      </c>
      <c r="F27" s="34"/>
      <c r="G27" s="35"/>
      <c r="H27" s="36"/>
      <c r="I27" s="32">
        <f t="shared" si="8"/>
        <v>0</v>
      </c>
      <c r="J27" s="32">
        <f t="shared" si="9"/>
        <v>0</v>
      </c>
      <c r="K27" s="32">
        <f t="shared" si="10"/>
        <v>0</v>
      </c>
      <c r="N27" s="7"/>
    </row>
    <row r="28" spans="1:14" ht="25.5" x14ac:dyDescent="0.2">
      <c r="A28" s="4">
        <v>23</v>
      </c>
      <c r="B28" s="23" t="s">
        <v>67</v>
      </c>
      <c r="C28" s="20" t="s">
        <v>68</v>
      </c>
      <c r="D28" s="5" t="s">
        <v>15</v>
      </c>
      <c r="E28" s="38">
        <v>10</v>
      </c>
      <c r="F28" s="34"/>
      <c r="G28" s="35"/>
      <c r="H28" s="36"/>
      <c r="I28" s="32">
        <f t="shared" si="8"/>
        <v>0</v>
      </c>
      <c r="J28" s="32">
        <f t="shared" si="9"/>
        <v>0</v>
      </c>
      <c r="K28" s="32">
        <f t="shared" si="10"/>
        <v>0</v>
      </c>
      <c r="N28" s="7"/>
    </row>
    <row r="29" spans="1:14" ht="66.75" customHeight="1" x14ac:dyDescent="0.2">
      <c r="A29" s="4">
        <v>24</v>
      </c>
      <c r="B29" s="23" t="s">
        <v>8</v>
      </c>
      <c r="C29" s="21" t="s">
        <v>81</v>
      </c>
      <c r="D29" s="5" t="s">
        <v>12</v>
      </c>
      <c r="E29" s="38">
        <v>11</v>
      </c>
      <c r="F29" s="34"/>
      <c r="G29" s="35"/>
      <c r="H29" s="36"/>
      <c r="I29" s="32">
        <f t="shared" si="8"/>
        <v>0</v>
      </c>
      <c r="J29" s="32">
        <f t="shared" si="9"/>
        <v>0</v>
      </c>
      <c r="K29" s="32">
        <f t="shared" si="10"/>
        <v>0</v>
      </c>
      <c r="N29" s="7"/>
    </row>
    <row r="30" spans="1:14" ht="55.5" customHeight="1" x14ac:dyDescent="0.2">
      <c r="A30" s="4">
        <v>25</v>
      </c>
      <c r="B30" s="23" t="s">
        <v>8</v>
      </c>
      <c r="C30" s="21" t="s">
        <v>84</v>
      </c>
      <c r="D30" s="5" t="s">
        <v>12</v>
      </c>
      <c r="E30" s="38">
        <v>2</v>
      </c>
      <c r="F30" s="34"/>
      <c r="G30" s="35"/>
      <c r="H30" s="36"/>
      <c r="I30" s="32">
        <f t="shared" si="8"/>
        <v>0</v>
      </c>
      <c r="J30" s="32">
        <f t="shared" si="9"/>
        <v>0</v>
      </c>
      <c r="K30" s="32">
        <f t="shared" si="10"/>
        <v>0</v>
      </c>
      <c r="N30" s="7"/>
    </row>
    <row r="31" spans="1:14" ht="33" customHeight="1" x14ac:dyDescent="0.2">
      <c r="A31" s="4">
        <v>26</v>
      </c>
      <c r="B31" s="23" t="s">
        <v>41</v>
      </c>
      <c r="C31" s="21" t="s">
        <v>59</v>
      </c>
      <c r="D31" s="5" t="s">
        <v>12</v>
      </c>
      <c r="E31" s="38">
        <v>1</v>
      </c>
      <c r="F31" s="34"/>
      <c r="G31" s="35"/>
      <c r="H31" s="36"/>
      <c r="I31" s="32">
        <f t="shared" si="8"/>
        <v>0</v>
      </c>
      <c r="J31" s="32">
        <f t="shared" si="9"/>
        <v>0</v>
      </c>
      <c r="K31" s="32">
        <f t="shared" si="10"/>
        <v>0</v>
      </c>
      <c r="N31" s="7"/>
    </row>
    <row r="32" spans="1:14" ht="51.75" customHeight="1" x14ac:dyDescent="0.2">
      <c r="A32" s="4">
        <v>27</v>
      </c>
      <c r="B32" s="23" t="s">
        <v>69</v>
      </c>
      <c r="C32" s="21" t="s">
        <v>85</v>
      </c>
      <c r="D32" s="5" t="s">
        <v>10</v>
      </c>
      <c r="E32" s="38">
        <v>1</v>
      </c>
      <c r="F32" s="34"/>
      <c r="G32" s="35"/>
      <c r="H32" s="36"/>
      <c r="I32" s="32">
        <f t="shared" si="8"/>
        <v>0</v>
      </c>
      <c r="J32" s="32">
        <f t="shared" si="9"/>
        <v>0</v>
      </c>
      <c r="K32" s="32">
        <f t="shared" si="10"/>
        <v>0</v>
      </c>
      <c r="N32" s="7"/>
    </row>
    <row r="33" spans="1:14" ht="44.25" customHeight="1" x14ac:dyDescent="0.2">
      <c r="A33" s="4">
        <v>28</v>
      </c>
      <c r="B33" s="23" t="s">
        <v>42</v>
      </c>
      <c r="C33" s="21" t="s">
        <v>70</v>
      </c>
      <c r="D33" s="5" t="s">
        <v>12</v>
      </c>
      <c r="E33" s="38">
        <v>35</v>
      </c>
      <c r="F33" s="34"/>
      <c r="G33" s="35"/>
      <c r="H33" s="36"/>
      <c r="I33" s="32">
        <f t="shared" si="8"/>
        <v>0</v>
      </c>
      <c r="J33" s="32">
        <f t="shared" si="9"/>
        <v>0</v>
      </c>
      <c r="K33" s="32">
        <f t="shared" si="10"/>
        <v>0</v>
      </c>
      <c r="N33" s="7"/>
    </row>
    <row r="34" spans="1:14" ht="31.5" customHeight="1" x14ac:dyDescent="0.2">
      <c r="A34" s="4">
        <f t="shared" si="7"/>
        <v>29</v>
      </c>
      <c r="B34" s="23" t="s">
        <v>43</v>
      </c>
      <c r="C34" s="21" t="s">
        <v>60</v>
      </c>
      <c r="D34" s="5" t="s">
        <v>12</v>
      </c>
      <c r="E34" s="38">
        <v>20</v>
      </c>
      <c r="F34" s="34"/>
      <c r="G34" s="35"/>
      <c r="H34" s="36"/>
      <c r="I34" s="32">
        <f t="shared" si="8"/>
        <v>0</v>
      </c>
      <c r="J34" s="32">
        <f t="shared" si="9"/>
        <v>0</v>
      </c>
      <c r="K34" s="32">
        <f t="shared" si="10"/>
        <v>0</v>
      </c>
      <c r="N34" s="7"/>
    </row>
    <row r="35" spans="1:14" ht="35.25" customHeight="1" x14ac:dyDescent="0.2">
      <c r="A35" s="4">
        <v>30</v>
      </c>
      <c r="B35" s="23" t="s">
        <v>44</v>
      </c>
      <c r="C35" s="21" t="s">
        <v>22</v>
      </c>
      <c r="D35" s="5" t="s">
        <v>12</v>
      </c>
      <c r="E35" s="38">
        <v>50</v>
      </c>
      <c r="F35" s="34"/>
      <c r="G35" s="35"/>
      <c r="H35" s="36"/>
      <c r="I35" s="32">
        <f t="shared" si="8"/>
        <v>0</v>
      </c>
      <c r="J35" s="32">
        <f t="shared" si="9"/>
        <v>0</v>
      </c>
      <c r="K35" s="32">
        <f t="shared" si="10"/>
        <v>0</v>
      </c>
      <c r="N35" s="7"/>
    </row>
    <row r="36" spans="1:14" ht="38.25" x14ac:dyDescent="0.2">
      <c r="A36" s="4">
        <v>31</v>
      </c>
      <c r="B36" s="23" t="s">
        <v>45</v>
      </c>
      <c r="C36" s="21" t="s">
        <v>72</v>
      </c>
      <c r="D36" s="5" t="s">
        <v>9</v>
      </c>
      <c r="E36" s="38">
        <v>35</v>
      </c>
      <c r="F36" s="34"/>
      <c r="G36" s="35"/>
      <c r="H36" s="36"/>
      <c r="I36" s="32">
        <f t="shared" si="8"/>
        <v>0</v>
      </c>
      <c r="J36" s="32">
        <f t="shared" si="9"/>
        <v>0</v>
      </c>
      <c r="K36" s="32">
        <f t="shared" si="10"/>
        <v>0</v>
      </c>
      <c r="N36" s="13"/>
    </row>
    <row r="37" spans="1:14" ht="30.75" customHeight="1" x14ac:dyDescent="0.2">
      <c r="A37" s="4">
        <v>32</v>
      </c>
      <c r="B37" s="23" t="s">
        <v>46</v>
      </c>
      <c r="C37" s="21" t="s">
        <v>71</v>
      </c>
      <c r="D37" s="5" t="s">
        <v>9</v>
      </c>
      <c r="E37" s="38">
        <v>20</v>
      </c>
      <c r="F37" s="34"/>
      <c r="G37" s="35"/>
      <c r="H37" s="36"/>
      <c r="I37" s="32">
        <f t="shared" si="8"/>
        <v>0</v>
      </c>
      <c r="J37" s="32">
        <f t="shared" si="9"/>
        <v>0</v>
      </c>
      <c r="K37" s="32">
        <f t="shared" si="10"/>
        <v>0</v>
      </c>
      <c r="N37" s="7"/>
    </row>
    <row r="38" spans="1:14" ht="25.5" x14ac:dyDescent="0.2">
      <c r="A38" s="4">
        <v>33</v>
      </c>
      <c r="B38" s="23" t="s">
        <v>54</v>
      </c>
      <c r="C38" s="21" t="s">
        <v>55</v>
      </c>
      <c r="D38" s="5" t="s">
        <v>9</v>
      </c>
      <c r="E38" s="38">
        <v>2</v>
      </c>
      <c r="F38" s="34"/>
      <c r="G38" s="35"/>
      <c r="H38" s="36"/>
      <c r="I38" s="32">
        <f t="shared" si="8"/>
        <v>0</v>
      </c>
      <c r="J38" s="32">
        <f t="shared" si="9"/>
        <v>0</v>
      </c>
      <c r="K38" s="32">
        <f t="shared" si="10"/>
        <v>0</v>
      </c>
      <c r="N38" s="7"/>
    </row>
    <row r="39" spans="1:14" ht="25.5" x14ac:dyDescent="0.2">
      <c r="A39" s="4">
        <v>34</v>
      </c>
      <c r="B39" s="23" t="s">
        <v>56</v>
      </c>
      <c r="C39" s="21" t="s">
        <v>86</v>
      </c>
      <c r="D39" s="5" t="s">
        <v>9</v>
      </c>
      <c r="E39" s="38">
        <v>2</v>
      </c>
      <c r="F39" s="34"/>
      <c r="G39" s="35"/>
      <c r="H39" s="36"/>
      <c r="I39" s="32">
        <f t="shared" si="8"/>
        <v>0</v>
      </c>
      <c r="J39" s="32">
        <f t="shared" si="9"/>
        <v>0</v>
      </c>
      <c r="K39" s="32">
        <f t="shared" si="10"/>
        <v>0</v>
      </c>
      <c r="N39" s="7"/>
    </row>
    <row r="40" spans="1:14" ht="61.5" customHeight="1" x14ac:dyDescent="0.2">
      <c r="A40" s="4">
        <f t="shared" si="7"/>
        <v>35</v>
      </c>
      <c r="B40" s="23" t="s">
        <v>48</v>
      </c>
      <c r="C40" s="21" t="s">
        <v>75</v>
      </c>
      <c r="D40" s="5" t="s">
        <v>12</v>
      </c>
      <c r="E40" s="38">
        <v>10</v>
      </c>
      <c r="F40" s="34"/>
      <c r="G40" s="35"/>
      <c r="H40" s="36"/>
      <c r="I40" s="32">
        <f t="shared" si="8"/>
        <v>0</v>
      </c>
      <c r="J40" s="32">
        <f t="shared" si="9"/>
        <v>0</v>
      </c>
      <c r="K40" s="32">
        <f t="shared" si="10"/>
        <v>0</v>
      </c>
      <c r="N40" s="7"/>
    </row>
    <row r="41" spans="1:14" ht="27.75" customHeight="1" x14ac:dyDescent="0.2">
      <c r="A41" s="4">
        <v>36</v>
      </c>
      <c r="B41" s="23" t="s">
        <v>14</v>
      </c>
      <c r="C41" s="21" t="s">
        <v>52</v>
      </c>
      <c r="D41" s="5" t="s">
        <v>9</v>
      </c>
      <c r="E41" s="38">
        <v>20</v>
      </c>
      <c r="F41" s="34"/>
      <c r="G41" s="35"/>
      <c r="H41" s="36"/>
      <c r="I41" s="32">
        <f t="shared" si="8"/>
        <v>0</v>
      </c>
      <c r="J41" s="32">
        <f t="shared" si="9"/>
        <v>0</v>
      </c>
      <c r="K41" s="32">
        <f t="shared" si="10"/>
        <v>0</v>
      </c>
      <c r="N41" s="7"/>
    </row>
    <row r="42" spans="1:14" ht="29.25" customHeight="1" x14ac:dyDescent="0.2">
      <c r="A42" s="4">
        <v>37</v>
      </c>
      <c r="B42" s="23" t="s">
        <v>13</v>
      </c>
      <c r="C42" s="21" t="s">
        <v>57</v>
      </c>
      <c r="D42" s="5" t="s">
        <v>12</v>
      </c>
      <c r="E42" s="38">
        <v>10</v>
      </c>
      <c r="F42" s="34"/>
      <c r="G42" s="35"/>
      <c r="H42" s="36"/>
      <c r="I42" s="32">
        <f t="shared" si="8"/>
        <v>0</v>
      </c>
      <c r="J42" s="32">
        <f t="shared" si="9"/>
        <v>0</v>
      </c>
      <c r="K42" s="32">
        <f t="shared" si="10"/>
        <v>0</v>
      </c>
      <c r="N42" s="7"/>
    </row>
    <row r="43" spans="1:14" ht="25.5" x14ac:dyDescent="0.2">
      <c r="A43" s="4">
        <v>38</v>
      </c>
      <c r="B43" s="23" t="s">
        <v>49</v>
      </c>
      <c r="C43" s="21" t="s">
        <v>73</v>
      </c>
      <c r="D43" s="5" t="s">
        <v>11</v>
      </c>
      <c r="E43" s="38">
        <v>10</v>
      </c>
      <c r="F43" s="34"/>
      <c r="G43" s="35"/>
      <c r="H43" s="36"/>
      <c r="I43" s="32">
        <f t="shared" si="8"/>
        <v>0</v>
      </c>
      <c r="J43" s="32">
        <f t="shared" si="9"/>
        <v>0</v>
      </c>
      <c r="K43" s="32">
        <f t="shared" si="10"/>
        <v>0</v>
      </c>
      <c r="N43" s="7"/>
    </row>
    <row r="44" spans="1:14" s="9" customFormat="1" ht="30.75" customHeight="1" x14ac:dyDescent="0.2">
      <c r="A44" s="4">
        <v>39</v>
      </c>
      <c r="B44" s="24" t="s">
        <v>32</v>
      </c>
      <c r="C44" s="21" t="s">
        <v>50</v>
      </c>
      <c r="D44" s="6" t="s">
        <v>15</v>
      </c>
      <c r="E44" s="39">
        <v>5</v>
      </c>
      <c r="F44" s="34"/>
      <c r="G44" s="35"/>
      <c r="H44" s="36"/>
      <c r="I44" s="32">
        <f t="shared" si="8"/>
        <v>0</v>
      </c>
      <c r="J44" s="32">
        <f t="shared" si="9"/>
        <v>0</v>
      </c>
      <c r="K44" s="32">
        <f t="shared" si="10"/>
        <v>0</v>
      </c>
      <c r="N44" s="12"/>
    </row>
    <row r="45" spans="1:14" ht="25.5" x14ac:dyDescent="0.2">
      <c r="A45" s="4">
        <v>40</v>
      </c>
      <c r="B45" s="23" t="s">
        <v>53</v>
      </c>
      <c r="C45" s="21" t="s">
        <v>87</v>
      </c>
      <c r="D45" s="5" t="s">
        <v>9</v>
      </c>
      <c r="E45" s="38">
        <v>7</v>
      </c>
      <c r="F45" s="34"/>
      <c r="G45" s="35"/>
      <c r="H45" s="36"/>
      <c r="I45" s="32">
        <f t="shared" si="8"/>
        <v>0</v>
      </c>
      <c r="J45" s="32">
        <f t="shared" si="9"/>
        <v>0</v>
      </c>
      <c r="K45" s="32">
        <f t="shared" si="10"/>
        <v>0</v>
      </c>
      <c r="N45" s="7"/>
    </row>
    <row r="46" spans="1:14" ht="51.75" customHeight="1" x14ac:dyDescent="0.2">
      <c r="A46" s="4">
        <v>41</v>
      </c>
      <c r="B46" s="23" t="s">
        <v>58</v>
      </c>
      <c r="C46" s="21" t="s">
        <v>74</v>
      </c>
      <c r="D46" s="5" t="s">
        <v>9</v>
      </c>
      <c r="E46" s="38">
        <v>10</v>
      </c>
      <c r="F46" s="34"/>
      <c r="G46" s="35"/>
      <c r="H46" s="36"/>
      <c r="I46" s="32">
        <f t="shared" si="8"/>
        <v>0</v>
      </c>
      <c r="J46" s="32">
        <f t="shared" si="9"/>
        <v>0</v>
      </c>
      <c r="K46" s="32">
        <f t="shared" si="10"/>
        <v>0</v>
      </c>
      <c r="N46" s="7"/>
    </row>
    <row r="47" spans="1:14" ht="51.75" customHeight="1" x14ac:dyDescent="0.2">
      <c r="A47" s="4">
        <v>42</v>
      </c>
      <c r="B47" s="23" t="s">
        <v>99</v>
      </c>
      <c r="C47" s="21" t="s">
        <v>100</v>
      </c>
      <c r="D47" s="5" t="s">
        <v>5</v>
      </c>
      <c r="E47" s="38">
        <v>30</v>
      </c>
      <c r="F47" s="34"/>
      <c r="G47" s="35"/>
      <c r="H47" s="36"/>
      <c r="I47" s="32">
        <f t="shared" si="8"/>
        <v>0</v>
      </c>
      <c r="J47" s="32">
        <f t="shared" si="9"/>
        <v>0</v>
      </c>
      <c r="K47" s="32">
        <f t="shared" si="10"/>
        <v>0</v>
      </c>
      <c r="N47" s="7"/>
    </row>
    <row r="48" spans="1:14" ht="12.75" customHeight="1" x14ac:dyDescent="0.2">
      <c r="A48" s="41" t="s">
        <v>94</v>
      </c>
      <c r="B48" s="42"/>
      <c r="C48" s="42"/>
      <c r="D48" s="42"/>
      <c r="E48" s="42"/>
      <c r="F48" s="42"/>
      <c r="G48" s="42"/>
      <c r="H48" s="42"/>
      <c r="I48" s="43"/>
      <c r="J48" s="33">
        <f>SUM(J6:J47)</f>
        <v>0</v>
      </c>
      <c r="K48" s="33">
        <f>SUM(K6:K47)</f>
        <v>0</v>
      </c>
    </row>
    <row r="49" spans="1:8" x14ac:dyDescent="0.2">
      <c r="A49" s="15"/>
    </row>
    <row r="50" spans="1:8" x14ac:dyDescent="0.2">
      <c r="A50" s="7"/>
    </row>
    <row r="51" spans="1:8" x14ac:dyDescent="0.2">
      <c r="A51" s="7"/>
    </row>
    <row r="52" spans="1:8" x14ac:dyDescent="0.2">
      <c r="A52" s="1"/>
    </row>
    <row r="53" spans="1:8" x14ac:dyDescent="0.2">
      <c r="A53" s="1"/>
    </row>
    <row r="57" spans="1:8" hidden="1" x14ac:dyDescent="0.2"/>
    <row r="58" spans="1:8" hidden="1" x14ac:dyDescent="0.2"/>
    <row r="59" spans="1:8" hidden="1" x14ac:dyDescent="0.2"/>
    <row r="60" spans="1:8" hidden="1" x14ac:dyDescent="0.2"/>
    <row r="61" spans="1:8" hidden="1" x14ac:dyDescent="0.2"/>
    <row r="62" spans="1:8" hidden="1" x14ac:dyDescent="0.2"/>
    <row r="63" spans="1:8" hidden="1" x14ac:dyDescent="0.2">
      <c r="H63" s="8" t="e">
        <f>ROUND((H48-#REF!),2)</f>
        <v>#REF!</v>
      </c>
    </row>
    <row r="64" spans="1:8" hidden="1" x14ac:dyDescent="0.2"/>
  </sheetData>
  <sheetProtection algorithmName="SHA-512" hashValue="eOm/zKulm6619a5ZeVwcl1tMi+ed+PqPkV9x0qmvMRmjbLcsF9D2RXU2TarlrWW2a3H6fhtcqY+fXYfdQSEd1g==" saltValue="FXQXCy64QsXKSN1UflDwtg==" spinCount="100000" sheet="1" objects="1" scenarios="1"/>
  <mergeCells count="12">
    <mergeCell ref="A48:I48"/>
    <mergeCell ref="A1:K1"/>
    <mergeCell ref="A3:A4"/>
    <mergeCell ref="B3:B4"/>
    <mergeCell ref="D3:E3"/>
    <mergeCell ref="F3:F4"/>
    <mergeCell ref="G3:G4"/>
    <mergeCell ref="J3:J4"/>
    <mergeCell ref="K3:K4"/>
    <mergeCell ref="I3:I4"/>
    <mergeCell ref="C3:C4"/>
    <mergeCell ref="H3:H4"/>
  </mergeCells>
  <phoneticPr fontId="5" type="noConversion"/>
  <printOptions horizontalCentered="1" verticalCentered="1"/>
  <pageMargins left="0.23622047244094491" right="0.23622047244094491" top="0.74803149606299213" bottom="0.35433070866141736" header="0.19685039370078741" footer="0.31496062992125984"/>
  <pageSetup paperSize="9" scale="89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5639A79C0B95489BF8559FD4C2D8FC" ma:contentTypeVersion="14" ma:contentTypeDescription="Utwórz nowy dokument." ma:contentTypeScope="" ma:versionID="731a6c870543585605fe60e76cf93934">
  <xsd:schema xmlns:xsd="http://www.w3.org/2001/XMLSchema" xmlns:xs="http://www.w3.org/2001/XMLSchema" xmlns:p="http://schemas.microsoft.com/office/2006/metadata/properties" xmlns:ns2="a63f802d-fbb8-465c-8fa0-f0929b9ac37d" xmlns:ns3="9011335a-66f0-44b2-a822-a92925f36599" targetNamespace="http://schemas.microsoft.com/office/2006/metadata/properties" ma:root="true" ma:fieldsID="9114fe18bcae36103d01e72f25831b51" ns2:_="" ns3:_="">
    <xsd:import namespace="a63f802d-fbb8-465c-8fa0-f0929b9ac37d"/>
    <xsd:import namespace="9011335a-66f0-44b2-a822-a92925f365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3f802d-fbb8-465c-8fa0-f0929b9ac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ed5ae383-6eb3-41ed-8d29-f48f992eaf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11335a-66f0-44b2-a822-a92925f3659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e4c11e2-4fc4-48d0-b61a-90efa3ee1aab}" ma:internalName="TaxCatchAll" ma:showField="CatchAllData" ma:web="9011335a-66f0-44b2-a822-a92925f365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13EC32-A4A3-48D9-98C5-D38A64B2511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0EF55D-411C-42F8-82AC-DCCC2BE0EB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3f802d-fbb8-465c-8fa0-f0929b9ac37d"/>
    <ds:schemaRef ds:uri="9011335a-66f0-44b2-a822-a92925f365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2024</vt:lpstr>
      <vt:lpstr>'2024'!Obszar_wydruku</vt:lpstr>
      <vt:lpstr>'2024'!Tytuły_wydruku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</dc:creator>
  <cp:lastModifiedBy>Piotr Pawlikowski</cp:lastModifiedBy>
  <cp:lastPrinted>2024-08-02T13:45:10Z</cp:lastPrinted>
  <dcterms:created xsi:type="dcterms:W3CDTF">2020-12-29T11:35:16Z</dcterms:created>
  <dcterms:modified xsi:type="dcterms:W3CDTF">2024-09-27T20:47:03Z</dcterms:modified>
</cp:coreProperties>
</file>