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E89379FC-08FA-4743-A408-D63E54FD9435}" xr6:coauthVersionLast="47" xr6:coauthVersionMax="47" xr10:uidLastSave="{00000000-0000-0000-0000-000000000000}"/>
  <workbookProtection workbookAlgorithmName="SHA-512" workbookHashValue="W6VSgwXcxKBeq7sHsCaxdFtOBe3m7s9nmRwZvG85SBLx0OIsiL9bT2tM2HhJ9f3snhg8cCty410PyXtdUciNWw==" workbookSaltValue="Ttafe2j+P5jzZxe9/T8xZw==" workbookSpinCount="100000" lockStructure="1"/>
  <bookViews>
    <workbookView xWindow="2340" yWindow="1500" windowWidth="24360" windowHeight="14700" xr2:uid="{77AFB9B6-3024-439C-8773-38607899C2F2}"/>
  </bookViews>
  <sheets>
    <sheet name="Środki czystości" sheetId="1" r:id="rId1"/>
  </sheets>
  <definedNames>
    <definedName name="_xlnm._FilterDatabase" localSheetId="0" hidden="1">'Środki czystości'!$A$4:$V$54</definedName>
    <definedName name="_xlnm.Print_Area" localSheetId="0">'Środki czystości'!$A$3:$K$54</definedName>
    <definedName name="_xlnm.Print_Titles" localSheetId="0">'Środki czystości'!$3:$5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J10" i="1"/>
  <c r="K10" i="1"/>
  <c r="I11" i="1"/>
  <c r="K11" i="1" s="1"/>
  <c r="J11" i="1"/>
  <c r="I12" i="1"/>
  <c r="J12" i="1"/>
  <c r="K12" i="1"/>
  <c r="I13" i="1"/>
  <c r="J13" i="1"/>
  <c r="K13" i="1"/>
  <c r="I14" i="1"/>
  <c r="J14" i="1"/>
  <c r="K14" i="1"/>
  <c r="I15" i="1"/>
  <c r="K15" i="1" s="1"/>
  <c r="J15" i="1"/>
  <c r="I16" i="1"/>
  <c r="J16" i="1"/>
  <c r="K16" i="1"/>
  <c r="I17" i="1"/>
  <c r="K17" i="1" s="1"/>
  <c r="J17" i="1"/>
  <c r="I18" i="1"/>
  <c r="J18" i="1"/>
  <c r="K18" i="1"/>
  <c r="I19" i="1"/>
  <c r="K19" i="1" s="1"/>
  <c r="J19" i="1"/>
  <c r="I20" i="1"/>
  <c r="K20" i="1" s="1"/>
  <c r="J20" i="1"/>
  <c r="I21" i="1"/>
  <c r="K21" i="1" s="1"/>
  <c r="J21" i="1"/>
  <c r="I22" i="1"/>
  <c r="J22" i="1"/>
  <c r="K22" i="1"/>
  <c r="I23" i="1"/>
  <c r="K23" i="1" s="1"/>
  <c r="J23" i="1"/>
  <c r="I24" i="1"/>
  <c r="K24" i="1" s="1"/>
  <c r="J24" i="1"/>
  <c r="I25" i="1"/>
  <c r="J25" i="1"/>
  <c r="K25" i="1"/>
  <c r="I26" i="1"/>
  <c r="J26" i="1"/>
  <c r="K26" i="1"/>
  <c r="I27" i="1"/>
  <c r="K27" i="1" s="1"/>
  <c r="J27" i="1"/>
  <c r="I28" i="1"/>
  <c r="J28" i="1"/>
  <c r="K28" i="1"/>
  <c r="I29" i="1"/>
  <c r="J29" i="1"/>
  <c r="K29" i="1"/>
  <c r="I30" i="1"/>
  <c r="K30" i="1" s="1"/>
  <c r="J30" i="1"/>
  <c r="I31" i="1"/>
  <c r="K31" i="1" s="1"/>
  <c r="J31" i="1"/>
  <c r="I32" i="1"/>
  <c r="J32" i="1"/>
  <c r="K32" i="1"/>
  <c r="I33" i="1"/>
  <c r="K33" i="1" s="1"/>
  <c r="J33" i="1"/>
  <c r="I34" i="1"/>
  <c r="K34" i="1" s="1"/>
  <c r="J34" i="1"/>
  <c r="I35" i="1"/>
  <c r="K35" i="1" s="1"/>
  <c r="J35" i="1"/>
  <c r="I36" i="1"/>
  <c r="J36" i="1"/>
  <c r="K36" i="1"/>
  <c r="I37" i="1"/>
  <c r="K37" i="1" s="1"/>
  <c r="J37" i="1"/>
  <c r="I38" i="1"/>
  <c r="J38" i="1"/>
  <c r="K38" i="1"/>
  <c r="I39" i="1"/>
  <c r="K39" i="1" s="1"/>
  <c r="J39" i="1"/>
  <c r="I40" i="1"/>
  <c r="J40" i="1"/>
  <c r="K40" i="1"/>
  <c r="I41" i="1"/>
  <c r="J41" i="1"/>
  <c r="K41" i="1"/>
  <c r="I42" i="1"/>
  <c r="J42" i="1"/>
  <c r="K42" i="1"/>
  <c r="I43" i="1"/>
  <c r="K43" i="1" s="1"/>
  <c r="J43" i="1"/>
  <c r="I44" i="1"/>
  <c r="J44" i="1"/>
  <c r="K44" i="1"/>
  <c r="I45" i="1"/>
  <c r="J45" i="1"/>
  <c r="K45" i="1"/>
  <c r="I46" i="1"/>
  <c r="K46" i="1" s="1"/>
  <c r="J46" i="1"/>
  <c r="I47" i="1"/>
  <c r="K47" i="1" s="1"/>
  <c r="J47" i="1"/>
  <c r="I48" i="1"/>
  <c r="K48" i="1" s="1"/>
  <c r="J48" i="1"/>
  <c r="I49" i="1"/>
  <c r="J49" i="1"/>
  <c r="K49" i="1"/>
  <c r="I50" i="1"/>
  <c r="K50" i="1" s="1"/>
  <c r="J50" i="1"/>
  <c r="I51" i="1"/>
  <c r="K51" i="1" s="1"/>
  <c r="J51" i="1"/>
  <c r="I52" i="1"/>
  <c r="K52" i="1" s="1"/>
  <c r="J52" i="1"/>
  <c r="I53" i="1"/>
  <c r="K53" i="1" s="1"/>
  <c r="J53" i="1"/>
  <c r="J6" i="1"/>
  <c r="J54" i="1" s="1"/>
  <c r="I6" i="1"/>
  <c r="K6" i="1" s="1"/>
  <c r="K54" i="1" l="1"/>
  <c r="H69" i="1"/>
</calcChain>
</file>

<file path=xl/sharedStrings.xml><?xml version="1.0" encoding="utf-8"?>
<sst xmlns="http://schemas.openxmlformats.org/spreadsheetml/2006/main" count="158" uniqueCount="104">
  <si>
    <t>LP.</t>
  </si>
  <si>
    <t>Zapotrzebowanie</t>
  </si>
  <si>
    <t>miara</t>
  </si>
  <si>
    <t>zam. ilość</t>
  </si>
  <si>
    <t>rolka</t>
  </si>
  <si>
    <t>worki na śmieci</t>
  </si>
  <si>
    <t>środek do czyszczenia okien</t>
  </si>
  <si>
    <t>Szt.</t>
  </si>
  <si>
    <t>środek do pielęgnacji mebli</t>
  </si>
  <si>
    <t>Mydło w płynie</t>
  </si>
  <si>
    <t>Żel odkamieniający</t>
  </si>
  <si>
    <t>Płyn do mycia łazienek</t>
  </si>
  <si>
    <t>Mleczko do czyszczenia</t>
  </si>
  <si>
    <t>Płyn do mycia naczyń</t>
  </si>
  <si>
    <t>Preparat do prania tapicerki</t>
  </si>
  <si>
    <t>Ręczniki papierowe ZZ</t>
  </si>
  <si>
    <t>Karton</t>
  </si>
  <si>
    <t>Papier toaletowy JUMBO</t>
  </si>
  <si>
    <t>Opakowanie</t>
  </si>
  <si>
    <t>Ręczniki w roli</t>
  </si>
  <si>
    <r>
      <t xml:space="preserve">Ręczniki papierowe w roli na kuchnię. H;14 cm, celuloza, długość 60m. </t>
    </r>
    <r>
      <rPr>
        <b/>
        <sz val="10"/>
        <rFont val="Times New Roman"/>
        <family val="1"/>
        <charset val="238"/>
      </rPr>
      <t>Opakowanie: 12 szt</t>
    </r>
  </si>
  <si>
    <t>Ścierka z mikrofibry</t>
  </si>
  <si>
    <t xml:space="preserve">Ścierka podłogowa </t>
  </si>
  <si>
    <t>Odplamiacz</t>
  </si>
  <si>
    <t>Ocet</t>
  </si>
  <si>
    <t>Kostki do zmywarki</t>
  </si>
  <si>
    <t>Sól do zmywarki</t>
  </si>
  <si>
    <t>Nabłyszczacz do zmywarki</t>
  </si>
  <si>
    <t xml:space="preserve">Rękawice gumowe </t>
  </si>
  <si>
    <t>Rękawice nitrylowe</t>
  </si>
  <si>
    <t>Udrażniacz rur w granulkach</t>
  </si>
  <si>
    <t>Wkład do pisuaru</t>
  </si>
  <si>
    <t>MOP do pracy na mokro</t>
  </si>
  <si>
    <t>MOP do pracy na sucho</t>
  </si>
  <si>
    <t>Wiadro ok. 6L</t>
  </si>
  <si>
    <t>Wiadro zwykłe do wody, z plastikową rączką, wytrzymałe</t>
  </si>
  <si>
    <t>Rękawice robocze</t>
  </si>
  <si>
    <t>Szczotka do zamiatania</t>
  </si>
  <si>
    <t>ZESTAW Szufelka + zmiotka</t>
  </si>
  <si>
    <t>Zestaw ręcznej zmiotki i szufelki wykonanych z tworzywa sztucznego.</t>
  </si>
  <si>
    <t>Szczotka</t>
  </si>
  <si>
    <t>Miotełka do kurzu TELESKOPOWA, wykonana ze stali nierdzewnej i tworzywa sztucznego; okrągła szczotka z mikrofibry; wysoka absorpcja kurzu i innych zanieczyszczeń; rotacja 360°;
wysoki poziom giętkości miotełki;
szybkie i łatwe czyszczenie szczotki z mikrofibry;</t>
  </si>
  <si>
    <t>Płyn do dezynfekcji</t>
  </si>
  <si>
    <t>Druciak spiralny</t>
  </si>
  <si>
    <t>Druciak spiralny maxi, 27 g, materiał stal nierdzewna, wytrzymały przeznaczony do mocno zabrudzonych powierzchni stalowych i innych</t>
  </si>
  <si>
    <t>Zmywak do teflonu</t>
  </si>
  <si>
    <t>Gąbka duża, zmywak</t>
  </si>
  <si>
    <t xml:space="preserve">Worki foliowe, kolor czarny, pojemność 35 l, grubość 24 mikrony, rolka 20 szt. </t>
  </si>
  <si>
    <t>worki foliowe, kolor czarny, pojemność 60 l, rolka 20 szt., grubość min. 25 mikronów</t>
  </si>
  <si>
    <r>
      <t xml:space="preserve">Preparat przeznaczony do czyszczenia szyb, okien, wszelkich powierzchni szklanych
Produkt gotowy do użycia.
</t>
    </r>
    <r>
      <rPr>
        <b/>
        <sz val="10"/>
        <rFont val="Times New Roman"/>
        <family val="1"/>
        <charset val="238"/>
      </rPr>
      <t>Pojemność: 5L</t>
    </r>
  </si>
  <si>
    <r>
      <t xml:space="preserve">Uniwersalny preparat do czyszczenia mebli i urządzeń biurowych.  </t>
    </r>
    <r>
      <rPr>
        <b/>
        <sz val="10"/>
        <rFont val="Times New Roman"/>
        <family val="1"/>
        <charset val="238"/>
      </rPr>
      <t>Pojemność: 5L</t>
    </r>
  </si>
  <si>
    <r>
      <t xml:space="preserve">Preparat do pielęgnacji mebli i urządz. biurowych j.w./ Z etykietą składu, butelki do których płyn jest przelewany  </t>
    </r>
    <r>
      <rPr>
        <b/>
        <sz val="10"/>
        <rFont val="Times New Roman"/>
        <family val="1"/>
        <charset val="238"/>
      </rPr>
      <t xml:space="preserve">spryskiwacz, Pojemność: 1L, </t>
    </r>
  </si>
  <si>
    <r>
      <t>Preparat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do powierzchni szklanych j.w. /Z etykietą składu, butelki do których płyn jest przelewany, </t>
    </r>
    <r>
      <rPr>
        <b/>
        <sz val="10"/>
        <rFont val="Times New Roman"/>
        <family val="1"/>
        <charset val="238"/>
      </rPr>
      <t>Pojemność: 500 ml</t>
    </r>
    <r>
      <rPr>
        <b/>
        <u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atomizer</t>
    </r>
  </si>
  <si>
    <r>
      <t xml:space="preserve">Koncentrat do maszynowego mycia podłóg
Nie niszczy powłok ochronnych i nie pozostawia smug ani zacieków na podłogach. 
</t>
    </r>
    <r>
      <rPr>
        <b/>
        <sz val="10"/>
        <color rgb="FF303030"/>
        <rFont val="Times New Roman"/>
        <family val="1"/>
        <charset val="238"/>
      </rPr>
      <t>Pojemność: 5L</t>
    </r>
  </si>
  <si>
    <r>
      <t xml:space="preserve"> Uniwersalny płyn do ręcznego mycia podłóg. Nie niszczy powłok ochronnych i nie pozostawia smug ani zacieków na podłogach. </t>
    </r>
    <r>
      <rPr>
        <b/>
        <sz val="10"/>
        <color rgb="FF303030"/>
        <rFont val="Times New Roman"/>
        <family val="1"/>
        <charset val="238"/>
      </rPr>
      <t>Pojemność: 5L</t>
    </r>
  </si>
  <si>
    <r>
      <t xml:space="preserve">Preparat w żelu do codziennej pielęgnacji urządzeń i pomieszczeń sanitarnych odpornych na działanie kwasów. Produkt o składzie podobnym do "Domestos" 
</t>
    </r>
    <r>
      <rPr>
        <b/>
        <sz val="10"/>
        <rFont val="Times New Roman"/>
        <family val="1"/>
        <charset val="238"/>
      </rPr>
      <t>Pojemność: 1L</t>
    </r>
  </si>
  <si>
    <r>
      <t xml:space="preserve">Mleczko wybielające usuwa trudne zabrudzenia z białych powierzchni, pozostawiając połysk bez smug. </t>
    </r>
    <r>
      <rPr>
        <b/>
        <sz val="10"/>
        <rFont val="Times New Roman"/>
        <family val="1"/>
        <charset val="238"/>
      </rPr>
      <t xml:space="preserve"> Pojemność: 750 ml</t>
    </r>
  </si>
  <si>
    <t>Środek do czyszczenia podłogi</t>
  </si>
  <si>
    <r>
      <t xml:space="preserve">Preparat do ręcznego prania powierzchni tekstylnych naturalnych i syntetycznych, dywanów, wykładzin dywanowych, mebli z tapicerką. </t>
    </r>
    <r>
      <rPr>
        <b/>
        <sz val="10"/>
        <rFont val="Times New Roman"/>
        <family val="1"/>
        <charset val="238"/>
      </rPr>
      <t>Pojemność: 1L z atomizerem</t>
    </r>
  </si>
  <si>
    <r>
      <t xml:space="preserve">Dwuwarstwowy (miękka pianka oraz fibra), wielozadaniowy i wytrzymały zmywak, wymiary 10 cm x 7 cm x 2,9 cm, </t>
    </r>
    <r>
      <rPr>
        <b/>
        <sz val="10"/>
        <rFont val="Times New Roman"/>
        <family val="1"/>
        <charset val="238"/>
      </rPr>
      <t>ilość: 5 szt. w opakowaniu</t>
    </r>
    <r>
      <rPr>
        <sz val="10"/>
        <rFont val="Times New Roman"/>
        <family val="1"/>
        <charset val="238"/>
      </rPr>
      <t>, przeznaczenie: do mycia i czyszczenia mniejszych powierzchni typu – umywalki, stoliki, drzwi.</t>
    </r>
  </si>
  <si>
    <t xml:space="preserve">Proszek do prania </t>
  </si>
  <si>
    <r>
      <t xml:space="preserve">Wkład do pisuaru, który zapobiega zatykaniu go oraz odświeża i neutralizuje powietrze w toalecie eliminując nieprzyjemny zapach moczu. Uniwersalny rozmiar pasujący do wszystkich typów pisuarów. </t>
    </r>
    <r>
      <rPr>
        <b/>
        <sz val="10"/>
        <rFont val="Times New Roman"/>
        <family val="1"/>
        <charset val="238"/>
      </rPr>
      <t>Opakowanie zawiera 2 szt.</t>
    </r>
  </si>
  <si>
    <t>Szczotka do zamiatania 60 cm, drewniana w zestawie z kijem</t>
  </si>
  <si>
    <r>
      <t xml:space="preserve">Preparat dezynfekująco-myjący o działaniu bakteriobójczym, grzybobójczym i wirusobójczym. Przeznaczony do dezynfekcji powierzchni mających kontakt z m.in..żywnością  </t>
    </r>
    <r>
      <rPr>
        <b/>
        <sz val="10"/>
        <rFont val="Times New Roman"/>
        <family val="1"/>
        <charset val="238"/>
      </rPr>
      <t>pojemność: 5L</t>
    </r>
  </si>
  <si>
    <r>
      <t>Mydło w płynie do dozowników, gęste</t>
    </r>
    <r>
      <rPr>
        <b/>
        <sz val="10"/>
        <rFont val="Times New Roman"/>
        <family val="1"/>
        <charset val="238"/>
      </rPr>
      <t xml:space="preserve">, </t>
    </r>
    <r>
      <rPr>
        <sz val="10"/>
        <rFont val="Times New Roman"/>
        <family val="1"/>
        <charset val="238"/>
      </rPr>
      <t>nie wyciekające z dozowników, P</t>
    </r>
    <r>
      <rPr>
        <b/>
        <sz val="10"/>
        <rFont val="Times New Roman"/>
        <family val="1"/>
        <charset val="238"/>
      </rPr>
      <t xml:space="preserve">ojemność 5 l </t>
    </r>
  </si>
  <si>
    <r>
      <t xml:space="preserve">Uniwersalny preparat przeznaczony do czyszczenia i zabezpieczania powierzchni kwasoodpornych. Skutecznie usuwa rdzawe i kamienne nacieki, tłusty brud, osady wapienne i mydlane. Produkt o składzie podobnym do "CilitBang kamień i rdza" </t>
    </r>
    <r>
      <rPr>
        <b/>
        <sz val="10"/>
        <rFont val="Times New Roman"/>
        <family val="1"/>
        <charset val="238"/>
      </rPr>
      <t>Butelka z atomizerem Pojemność: 1L</t>
    </r>
    <r>
      <rPr>
        <sz val="10"/>
        <rFont val="Times New Roman"/>
        <family val="1"/>
        <charset val="238"/>
      </rPr>
      <t xml:space="preserve"> </t>
    </r>
  </si>
  <si>
    <t>Rękawice robocze, ogrodnicze z gumą od wewnętrznej strony dłoni, elastyczne rozmiar  L URGENT 1003 
Rękawice robocze wykonane z poliestru powlekane od wewnętrznej części powłoką lateksu.
Bezszwowe rękawice z czerwonej dzianiny powleczenie lateksowe w kolorze czarnym o porowatej strukturze zwiększającej chwytność.
Zakończone elastycznym ściągaczem.
Wytrzymałe, miękkie, elastyczne, odporne na ścieranie i rozerwanie.
Dobrze dopasowują się do dłoni.
NORMA EN420</t>
  </si>
  <si>
    <r>
      <t xml:space="preserve">Mydło w płynie, </t>
    </r>
    <r>
      <rPr>
        <b/>
        <sz val="10"/>
        <rFont val="Times New Roman"/>
        <family val="1"/>
        <charset val="238"/>
      </rPr>
      <t xml:space="preserve"> pojemność 500 ml</t>
    </r>
    <r>
      <rPr>
        <sz val="10"/>
        <rFont val="Times New Roman"/>
        <family val="1"/>
        <charset val="238"/>
      </rPr>
      <t xml:space="preserve"> z pompką, z etykietą składu, butelki do których płyn jest przelewany </t>
    </r>
  </si>
  <si>
    <r>
      <t xml:space="preserve">Papier toaletowy dwuwarstwowy, wydajny,biały, wykonany z celulozy. Średnica rolki ok. 19 cm, długość 120 metrów,wysokość rolki 9 cm o gramaturze ok 15,50g/m2. Perforowany, papier szybko rozpuszczający się w wodzie. </t>
    </r>
    <r>
      <rPr>
        <b/>
        <sz val="10"/>
        <rFont val="Times New Roman"/>
        <family val="1"/>
        <charset val="238"/>
      </rPr>
      <t>Opakowanie: 12 szt.</t>
    </r>
  </si>
  <si>
    <t>Mop typu MIKROFIBRA z mocowaniem na klips/oczka
Rozmiar 40 cm i 50cm
Wysokiej jakości mikrofaza 100% poliester w kolorach niebieski, szary, zielony,</t>
  </si>
  <si>
    <t xml:space="preserve">Bawełniany mop z mocowaniem klips na oczka.
Rozmiar 40 cm i 50cm
Splot bawełniany, podszycie bawełniane, obszycie pętelka, kolor mix beżowo-szary.
</t>
  </si>
  <si>
    <t xml:space="preserve">nazwa handlowa oferowanego produktu (producent, model) </t>
  </si>
  <si>
    <t>Worki foliowe, bardzo wytrzymałe, kolor czarny, pojemność 240 l, rolka 10 szt., grubość min. 85 mikronów</t>
  </si>
  <si>
    <t>worki foliowe, kolor czarny, pojemność 120 l, rolka 25 szt., grubość min. 40 mikronów</t>
  </si>
  <si>
    <r>
      <t xml:space="preserve"> Płyn do mycia naczyń, ph naturalne dla skóry, gęsta konsystencja </t>
    </r>
    <r>
      <rPr>
        <b/>
        <sz val="10"/>
        <rFont val="Times New Roman"/>
        <family val="1"/>
        <charset val="238"/>
      </rPr>
      <t>Pojemność: 5L</t>
    </r>
    <r>
      <rPr>
        <sz val="10"/>
        <rFont val="Times New Roman"/>
        <family val="1"/>
        <charset val="238"/>
      </rPr>
      <t xml:space="preserve"> </t>
    </r>
  </si>
  <si>
    <r>
      <t xml:space="preserve"> Płyn do mycia naczyń, ph naturalne dla skóry, gęsta konsystencj,  z etykietą składu, butelki do których płyn jest przelewany </t>
    </r>
    <r>
      <rPr>
        <b/>
        <sz val="10"/>
        <rFont val="Times New Roman"/>
        <family val="1"/>
        <charset val="238"/>
      </rPr>
      <t>Pojemność: 450 ml</t>
    </r>
  </si>
  <si>
    <t>Ścierka z mikrofibry 40x40cm,
Ściereczka z mikrofibry wysokiej jakości.
Gruba i chłonna struktura mikrofibry, do wszelkiego rodzaju prac pielęgnacyjnych i doczyszczających, gramatura: 220g., Rozmiar: 40cm x 40cm</t>
  </si>
  <si>
    <t xml:space="preserve">Ścierka podłogowa o wymiarach 50×58 cm, wykonana z wytrzymałego, chłonnego materiału. idealna do mycia podłóg drewnianych, laminowanych i paneli. </t>
  </si>
  <si>
    <t>Zmywak do delikatnych powierzchni, tj. teflon, szkło czy ceramika, nie zostawia zarysowań, czyści nawet najtrudniejsze zabrudzenia</t>
  </si>
  <si>
    <r>
      <t xml:space="preserve">odpalmiacz pojemnośc: </t>
    </r>
    <r>
      <rPr>
        <b/>
        <sz val="10"/>
        <rFont val="Times New Roman"/>
        <family val="1"/>
        <charset val="238"/>
      </rPr>
      <t>1L</t>
    </r>
  </si>
  <si>
    <r>
      <t xml:space="preserve">Ocet spirytusowy 10%, do sprzatania m.in. mycia okien, pojemność </t>
    </r>
    <r>
      <rPr>
        <b/>
        <sz val="10"/>
        <rFont val="Times New Roman"/>
        <family val="1"/>
        <charset val="238"/>
      </rPr>
      <t xml:space="preserve">1L. </t>
    </r>
  </si>
  <si>
    <r>
      <t xml:space="preserve">Tabletki do zmywarki, </t>
    </r>
    <r>
      <rPr>
        <b/>
        <sz val="10"/>
        <rFont val="Times New Roman"/>
        <family val="1"/>
        <charset val="238"/>
      </rPr>
      <t>płynna formuła.</t>
    </r>
    <r>
      <rPr>
        <sz val="10"/>
        <rFont val="Times New Roman"/>
        <family val="1"/>
        <charset val="238"/>
      </rPr>
      <t xml:space="preserve"> 
</t>
    </r>
    <r>
      <rPr>
        <b/>
        <sz val="10"/>
        <rFont val="Times New Roman"/>
        <family val="1"/>
        <charset val="238"/>
      </rPr>
      <t>Opakowanie: ok. 70 szt</t>
    </r>
  </si>
  <si>
    <r>
      <t xml:space="preserve">sól do zmywarki do zmiękczania wody , </t>
    </r>
    <r>
      <rPr>
        <b/>
        <sz val="10"/>
        <rFont val="Times New Roman"/>
        <family val="1"/>
        <charset val="238"/>
      </rPr>
      <t>opakowanie 4kg</t>
    </r>
    <r>
      <rPr>
        <sz val="10"/>
        <rFont val="Times New Roman"/>
        <family val="1"/>
        <charset val="238"/>
      </rPr>
      <t xml:space="preserve"> </t>
    </r>
  </si>
  <si>
    <r>
      <t>Nabłyszczacz do zmywarek.</t>
    </r>
    <r>
      <rPr>
        <b/>
        <sz val="10"/>
        <rFont val="Times New Roman"/>
        <family val="1"/>
        <charset val="238"/>
      </rPr>
      <t>, pojemność 800 ml</t>
    </r>
  </si>
  <si>
    <r>
      <t xml:space="preserve">Rękawice gospodarcze, gumowe. produkt wielokrotnego użytkowania,  przeznaczony do ochrony dłoni podczas wykonywania różnych prac. </t>
    </r>
    <r>
      <rPr>
        <b/>
        <sz val="10"/>
        <rFont val="Times New Roman"/>
        <family val="1"/>
        <charset val="238"/>
      </rPr>
      <t>Rozmiary: S,M,L</t>
    </r>
  </si>
  <si>
    <r>
      <t>Bezpudrowe rękawice nitrylowe . Wysoka wytrzymałość na oleje, smary i toksyczne związki chemiczne. Kolor czarny,</t>
    </r>
    <r>
      <rPr>
        <b/>
        <sz val="10"/>
        <rFont val="Times New Roman"/>
        <family val="1"/>
        <charset val="238"/>
      </rPr>
      <t xml:space="preserve"> 100 szt w opak</t>
    </r>
    <r>
      <rPr>
        <sz val="10"/>
        <rFont val="Times New Roman"/>
        <family val="1"/>
        <charset val="238"/>
      </rPr>
      <t xml:space="preserve">.. </t>
    </r>
    <r>
      <rPr>
        <b/>
        <sz val="10"/>
        <rFont val="Times New Roman"/>
        <family val="1"/>
        <charset val="238"/>
      </rPr>
      <t xml:space="preserve">Rozmiary: S,M,L </t>
    </r>
  </si>
  <si>
    <t xml:space="preserve">ZESTAW WC CZARNY SZCZOTKA + POJEMNIK do czyszczenia muszli toaletowej, plastik, kolor czarny.
</t>
  </si>
  <si>
    <t xml:space="preserve">Szczorka WC + pojemnik </t>
  </si>
  <si>
    <t xml:space="preserve">Mop akrylowy, wkład do pracy na sucho
Mop do zamiatania na sucho powierzchni płaskich. Rozmiar 60 cm i 80 cm. </t>
  </si>
  <si>
    <r>
      <t>Preparat dezynfekująco-myjący o działaniu bakteriobójczym, grzybobójczym i wirusobójczym. Przeznaczony do dezynfekcji powierzchni mających kontakt z m.in..żywnością  /Z etykietą składu, butelki do których płyn jest przelewany</t>
    </r>
    <r>
      <rPr>
        <b/>
        <sz val="10"/>
        <rFont val="Times New Roman"/>
        <family val="1"/>
        <charset val="238"/>
      </rPr>
      <t>, Pojemność: 500 ml z atomizerem</t>
    </r>
  </si>
  <si>
    <r>
      <t>Uniwersalny udrażniacz do  rur i syfonów w instalacjach kanalizacyjnych, formuła z aktywatorem. Opakowanie o wadze:</t>
    </r>
    <r>
      <rPr>
        <b/>
        <sz val="10"/>
        <rFont val="Times New Roman"/>
        <family val="1"/>
        <charset val="238"/>
      </rPr>
      <t xml:space="preserve"> 1kg  </t>
    </r>
  </si>
  <si>
    <r>
      <t xml:space="preserve">Składane, typu ZZ, papier makulaturowy, 1 warstwa, wodotrwałe, gramatura 40g/m2, rozmiar listka 21x25cm, przeznaczenie: do wycierania rąk , ilość w bindzie: 200 listków,  </t>
    </r>
    <r>
      <rPr>
        <b/>
        <sz val="10"/>
        <rFont val="Times New Roman"/>
        <family val="1"/>
        <charset val="238"/>
      </rPr>
      <t>ilość w kartonie zbiorczym: 4000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szt listków</t>
    </r>
  </si>
  <si>
    <t xml:space="preserve">stawka podatku VAT w (%) </t>
  </si>
  <si>
    <t xml:space="preserve">cena jednostkowa netto w (zł) </t>
  </si>
  <si>
    <t xml:space="preserve">cena jednostkowa brutto w (zł) </t>
  </si>
  <si>
    <t>Uniwersalny proszek do prania tkanin , w opakowaniu 6kg- 7kg</t>
  </si>
  <si>
    <t>RAZEM</t>
  </si>
  <si>
    <t>Właściwości produktu (cechy)</t>
  </si>
  <si>
    <t>Produkt</t>
  </si>
  <si>
    <t>ZAŁĄCZNIK NR 8.5: FORMULARZ ASORTYMENTOWO-CENOWY DLA SZKOŁY PODSTAWOWEJ W NOWEJ IWICZNEJ</t>
  </si>
  <si>
    <t xml:space="preserve">wartość brutto w (zł) (kol. 5x 9) </t>
  </si>
  <si>
    <t>wartość netto w (zł) (kol. 5 x 8)</t>
  </si>
  <si>
    <t>Czyściwo białe</t>
  </si>
  <si>
    <t xml:space="preserve">Czyściwo specjalistyczne celulozowe 2 - warstwowe, wydajne,  Długość 200 mb, 900 listków ,23x24,5 cm,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</si>
</sst>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#,##0.00\ &quot;zł&quot;"/>
  </numFmts>
  <fonts count="1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rgb="FF303030"/>
      <name val="Times New Roman"/>
      <family val="1"/>
      <charset val="238"/>
    </font>
    <font>
      <b/>
      <sz val="10"/>
      <color rgb="FF30303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/>
    <xf numFmtId="0" fontId="5" fillId="0" borderId="0" xfId="0" applyFont="1"/>
    <xf numFmtId="164" fontId="5" fillId="0" borderId="0" xfId="0" applyNumberFormat="1" applyFont="1"/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5" fontId="5" fillId="0" borderId="2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9" fontId="5" fillId="0" borderId="4" xfId="0" applyNumberFormat="1" applyFont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165" fontId="5" fillId="0" borderId="2" xfId="0" applyNumberFormat="1" applyFont="1" applyBorder="1" applyAlignment="1" applyProtection="1">
      <alignment horizontal="center" vertical="center" wrapText="1"/>
      <protection locked="0"/>
    </xf>
    <xf numFmtId="165" fontId="5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AEF60-475C-4017-8778-7849F59EB71C}">
  <dimension ref="A1:P70"/>
  <sheetViews>
    <sheetView tabSelected="1" topLeftCell="A51" zoomScaleNormal="100" zoomScalePageLayoutView="85" workbookViewId="0">
      <selection activeCell="H60" sqref="H60"/>
    </sheetView>
  </sheetViews>
  <sheetFormatPr defaultColWidth="9.140625" defaultRowHeight="13.5" x14ac:dyDescent="0.25"/>
  <cols>
    <col min="1" max="1" width="6.140625" style="13" customWidth="1"/>
    <col min="2" max="2" width="13.5703125" style="18" customWidth="1"/>
    <col min="3" max="3" width="46.28515625" style="24" customWidth="1"/>
    <col min="4" max="4" width="10.28515625" style="13" customWidth="1"/>
    <col min="5" max="5" width="7.5703125" style="13" customWidth="1"/>
    <col min="6" max="6" width="7.7109375" style="13" customWidth="1"/>
    <col min="7" max="7" width="10.42578125" style="13" customWidth="1"/>
    <col min="8" max="8" width="15" style="13" customWidth="1"/>
    <col min="9" max="9" width="14.42578125" style="7" customWidth="1"/>
    <col min="10" max="10" width="13.85546875" style="7" customWidth="1"/>
    <col min="11" max="11" width="15.42578125" style="7" customWidth="1"/>
    <col min="12" max="15" width="9.140625" style="1" customWidth="1"/>
    <col min="16" max="16" width="9.85546875" style="1" bestFit="1" customWidth="1"/>
    <col min="17" max="22" width="9.140625" style="1" customWidth="1"/>
    <col min="23" max="16384" width="9.140625" style="1"/>
  </cols>
  <sheetData>
    <row r="1" spans="1:16" ht="15.75" x14ac:dyDescent="0.25">
      <c r="A1" s="32" t="s">
        <v>99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6" x14ac:dyDescent="0.25">
      <c r="A2" s="12"/>
      <c r="B2" s="17"/>
      <c r="C2" s="19"/>
      <c r="D2" s="12"/>
      <c r="E2" s="12"/>
      <c r="F2" s="12"/>
      <c r="G2" s="12"/>
      <c r="H2" s="12"/>
    </row>
    <row r="3" spans="1:16" ht="29.45" customHeight="1" x14ac:dyDescent="0.25">
      <c r="A3" s="38" t="s">
        <v>0</v>
      </c>
      <c r="B3" s="39" t="s">
        <v>98</v>
      </c>
      <c r="C3" s="40" t="s">
        <v>97</v>
      </c>
      <c r="D3" s="39" t="s">
        <v>1</v>
      </c>
      <c r="E3" s="39"/>
      <c r="F3" s="39" t="s">
        <v>92</v>
      </c>
      <c r="G3" s="41" t="s">
        <v>71</v>
      </c>
      <c r="H3" s="39" t="s">
        <v>93</v>
      </c>
      <c r="I3" s="36" t="s">
        <v>94</v>
      </c>
      <c r="J3" s="36" t="s">
        <v>101</v>
      </c>
      <c r="K3" s="36" t="s">
        <v>100</v>
      </c>
    </row>
    <row r="4" spans="1:16" ht="57.75" customHeight="1" x14ac:dyDescent="0.25">
      <c r="A4" s="38"/>
      <c r="B4" s="39"/>
      <c r="C4" s="40"/>
      <c r="D4" s="2" t="s">
        <v>2</v>
      </c>
      <c r="E4" s="2" t="s">
        <v>3</v>
      </c>
      <c r="F4" s="39"/>
      <c r="G4" s="42"/>
      <c r="H4" s="39"/>
      <c r="I4" s="36"/>
      <c r="J4" s="37"/>
      <c r="K4" s="37"/>
      <c r="P4" s="4"/>
    </row>
    <row r="5" spans="1:16" x14ac:dyDescent="0.25">
      <c r="A5" s="2">
        <v>1</v>
      </c>
      <c r="B5" s="2">
        <v>2</v>
      </c>
      <c r="C5" s="3">
        <v>3</v>
      </c>
      <c r="D5" s="2">
        <v>4</v>
      </c>
      <c r="E5" s="2">
        <v>5</v>
      </c>
      <c r="F5" s="2">
        <v>6</v>
      </c>
      <c r="G5" s="3">
        <v>7</v>
      </c>
      <c r="H5" s="2">
        <v>8</v>
      </c>
      <c r="I5" s="2">
        <v>9</v>
      </c>
      <c r="J5" s="2">
        <v>10</v>
      </c>
      <c r="K5" s="3">
        <v>11</v>
      </c>
    </row>
    <row r="6" spans="1:16" ht="25.5" x14ac:dyDescent="0.25">
      <c r="A6" s="5">
        <v>1</v>
      </c>
      <c r="B6" s="15" t="s">
        <v>5</v>
      </c>
      <c r="C6" s="20" t="s">
        <v>72</v>
      </c>
      <c r="D6" s="6" t="s">
        <v>4</v>
      </c>
      <c r="E6" s="6">
        <v>300</v>
      </c>
      <c r="F6" s="26"/>
      <c r="G6" s="27"/>
      <c r="H6" s="30"/>
      <c r="I6" s="25">
        <f t="shared" ref="I6" si="0">ROUND(F6*H6+H6,2)</f>
        <v>0</v>
      </c>
      <c r="J6" s="25">
        <f t="shared" ref="J6" si="1">(E6*H6)</f>
        <v>0</v>
      </c>
      <c r="K6" s="25">
        <f t="shared" ref="K6" si="2">(E6*I6)</f>
        <v>0</v>
      </c>
      <c r="M6" s="7"/>
    </row>
    <row r="7" spans="1:16" ht="25.5" x14ac:dyDescent="0.25">
      <c r="A7" s="5">
        <v>2</v>
      </c>
      <c r="B7" s="15" t="s">
        <v>5</v>
      </c>
      <c r="C7" s="20" t="s">
        <v>73</v>
      </c>
      <c r="D7" s="6" t="s">
        <v>4</v>
      </c>
      <c r="E7" s="6">
        <v>85</v>
      </c>
      <c r="F7" s="26"/>
      <c r="G7" s="27"/>
      <c r="H7" s="30"/>
      <c r="I7" s="25">
        <f t="shared" ref="I7:I53" si="3">ROUND(F7*H7+H7,2)</f>
        <v>0</v>
      </c>
      <c r="J7" s="25">
        <f t="shared" ref="J7:J53" si="4">(E7*H7)</f>
        <v>0</v>
      </c>
      <c r="K7" s="25">
        <f t="shared" ref="K7:K53" si="5">(E7*I7)</f>
        <v>0</v>
      </c>
      <c r="M7" s="7"/>
    </row>
    <row r="8" spans="1:16" ht="25.5" x14ac:dyDescent="0.25">
      <c r="A8" s="5">
        <v>3</v>
      </c>
      <c r="B8" s="15" t="s">
        <v>5</v>
      </c>
      <c r="C8" s="20" t="s">
        <v>48</v>
      </c>
      <c r="D8" s="6" t="s">
        <v>4</v>
      </c>
      <c r="E8" s="6">
        <v>650</v>
      </c>
      <c r="F8" s="26"/>
      <c r="G8" s="27"/>
      <c r="H8" s="30"/>
      <c r="I8" s="25">
        <f t="shared" si="3"/>
        <v>0</v>
      </c>
      <c r="J8" s="25">
        <f t="shared" si="4"/>
        <v>0</v>
      </c>
      <c r="K8" s="25">
        <f t="shared" si="5"/>
        <v>0</v>
      </c>
      <c r="M8" s="7"/>
    </row>
    <row r="9" spans="1:16" ht="25.5" x14ac:dyDescent="0.25">
      <c r="A9" s="5">
        <v>4</v>
      </c>
      <c r="B9" s="15" t="s">
        <v>5</v>
      </c>
      <c r="C9" s="20" t="s">
        <v>47</v>
      </c>
      <c r="D9" s="6" t="s">
        <v>4</v>
      </c>
      <c r="E9" s="6">
        <v>355</v>
      </c>
      <c r="F9" s="26"/>
      <c r="G9" s="27"/>
      <c r="H9" s="30"/>
      <c r="I9" s="25">
        <f t="shared" si="3"/>
        <v>0</v>
      </c>
      <c r="J9" s="25">
        <f t="shared" si="4"/>
        <v>0</v>
      </c>
      <c r="K9" s="25">
        <f t="shared" si="5"/>
        <v>0</v>
      </c>
      <c r="M9" s="7"/>
    </row>
    <row r="10" spans="1:16" ht="51" x14ac:dyDescent="0.25">
      <c r="A10" s="5">
        <v>5</v>
      </c>
      <c r="B10" s="15" t="s">
        <v>6</v>
      </c>
      <c r="C10" s="20" t="s">
        <v>49</v>
      </c>
      <c r="D10" s="6" t="s">
        <v>7</v>
      </c>
      <c r="E10" s="6">
        <v>96</v>
      </c>
      <c r="F10" s="26"/>
      <c r="G10" s="27"/>
      <c r="H10" s="30"/>
      <c r="I10" s="25">
        <f t="shared" si="3"/>
        <v>0</v>
      </c>
      <c r="J10" s="25">
        <f t="shared" si="4"/>
        <v>0</v>
      </c>
      <c r="K10" s="25">
        <f t="shared" si="5"/>
        <v>0</v>
      </c>
      <c r="M10" s="7"/>
    </row>
    <row r="11" spans="1:16" ht="38.25" x14ac:dyDescent="0.25">
      <c r="A11" s="5">
        <v>6</v>
      </c>
      <c r="B11" s="15" t="s">
        <v>6</v>
      </c>
      <c r="C11" s="20" t="s">
        <v>52</v>
      </c>
      <c r="D11" s="6" t="s">
        <v>7</v>
      </c>
      <c r="E11" s="6">
        <v>20</v>
      </c>
      <c r="F11" s="26"/>
      <c r="G11" s="27"/>
      <c r="H11" s="30"/>
      <c r="I11" s="25">
        <f t="shared" si="3"/>
        <v>0</v>
      </c>
      <c r="J11" s="25">
        <f t="shared" si="4"/>
        <v>0</v>
      </c>
      <c r="K11" s="25">
        <f t="shared" si="5"/>
        <v>0</v>
      </c>
      <c r="M11" s="7"/>
    </row>
    <row r="12" spans="1:16" ht="38.25" x14ac:dyDescent="0.25">
      <c r="A12" s="5">
        <v>7</v>
      </c>
      <c r="B12" s="15" t="s">
        <v>8</v>
      </c>
      <c r="C12" s="20" t="s">
        <v>50</v>
      </c>
      <c r="D12" s="6" t="s">
        <v>7</v>
      </c>
      <c r="E12" s="6">
        <v>96</v>
      </c>
      <c r="F12" s="26"/>
      <c r="G12" s="27"/>
      <c r="H12" s="30"/>
      <c r="I12" s="25">
        <f t="shared" si="3"/>
        <v>0</v>
      </c>
      <c r="J12" s="25">
        <f t="shared" si="4"/>
        <v>0</v>
      </c>
      <c r="K12" s="25">
        <f t="shared" si="5"/>
        <v>0</v>
      </c>
      <c r="M12" s="7"/>
    </row>
    <row r="13" spans="1:16" ht="38.25" x14ac:dyDescent="0.25">
      <c r="A13" s="5">
        <v>8</v>
      </c>
      <c r="B13" s="15" t="s">
        <v>8</v>
      </c>
      <c r="C13" s="20" t="s">
        <v>51</v>
      </c>
      <c r="D13" s="6" t="s">
        <v>7</v>
      </c>
      <c r="E13" s="6">
        <v>20</v>
      </c>
      <c r="F13" s="26"/>
      <c r="G13" s="27"/>
      <c r="H13" s="30"/>
      <c r="I13" s="25">
        <f t="shared" si="3"/>
        <v>0</v>
      </c>
      <c r="J13" s="25">
        <f t="shared" si="4"/>
        <v>0</v>
      </c>
      <c r="K13" s="25">
        <f t="shared" si="5"/>
        <v>0</v>
      </c>
      <c r="M13" s="7"/>
    </row>
    <row r="14" spans="1:16" ht="38.25" x14ac:dyDescent="0.25">
      <c r="A14" s="5">
        <v>9</v>
      </c>
      <c r="B14" s="15" t="s">
        <v>57</v>
      </c>
      <c r="C14" s="21" t="s">
        <v>54</v>
      </c>
      <c r="D14" s="6" t="s">
        <v>7</v>
      </c>
      <c r="E14" s="6">
        <v>120</v>
      </c>
      <c r="F14" s="26"/>
      <c r="G14" s="27"/>
      <c r="H14" s="30"/>
      <c r="I14" s="25">
        <f t="shared" si="3"/>
        <v>0</v>
      </c>
      <c r="J14" s="25">
        <f t="shared" si="4"/>
        <v>0</v>
      </c>
      <c r="K14" s="25">
        <f t="shared" si="5"/>
        <v>0</v>
      </c>
      <c r="M14" s="7"/>
    </row>
    <row r="15" spans="1:16" ht="51" x14ac:dyDescent="0.25">
      <c r="A15" s="5">
        <v>10</v>
      </c>
      <c r="B15" s="15" t="s">
        <v>57</v>
      </c>
      <c r="C15" s="21" t="s">
        <v>53</v>
      </c>
      <c r="D15" s="6" t="s">
        <v>7</v>
      </c>
      <c r="E15" s="6">
        <v>60</v>
      </c>
      <c r="F15" s="26"/>
      <c r="G15" s="27"/>
      <c r="H15" s="30"/>
      <c r="I15" s="25">
        <f t="shared" si="3"/>
        <v>0</v>
      </c>
      <c r="J15" s="25">
        <f t="shared" si="4"/>
        <v>0</v>
      </c>
      <c r="K15" s="25">
        <f t="shared" si="5"/>
        <v>0</v>
      </c>
      <c r="M15" s="7"/>
    </row>
    <row r="16" spans="1:16" ht="25.5" x14ac:dyDescent="0.25">
      <c r="A16" s="5">
        <v>11</v>
      </c>
      <c r="B16" s="15" t="s">
        <v>9</v>
      </c>
      <c r="C16" s="20" t="s">
        <v>64</v>
      </c>
      <c r="D16" s="6" t="s">
        <v>7</v>
      </c>
      <c r="E16" s="6">
        <v>96</v>
      </c>
      <c r="F16" s="26"/>
      <c r="G16" s="27"/>
      <c r="H16" s="30"/>
      <c r="I16" s="25">
        <f t="shared" si="3"/>
        <v>0</v>
      </c>
      <c r="J16" s="25">
        <f t="shared" si="4"/>
        <v>0</v>
      </c>
      <c r="K16" s="25">
        <f t="shared" si="5"/>
        <v>0</v>
      </c>
      <c r="M16" s="7"/>
    </row>
    <row r="17" spans="1:13" ht="25.5" x14ac:dyDescent="0.25">
      <c r="A17" s="5">
        <v>12</v>
      </c>
      <c r="B17" s="15" t="s">
        <v>9</v>
      </c>
      <c r="C17" s="20" t="s">
        <v>67</v>
      </c>
      <c r="D17" s="6" t="s">
        <v>7</v>
      </c>
      <c r="E17" s="6">
        <v>7</v>
      </c>
      <c r="F17" s="26"/>
      <c r="G17" s="27"/>
      <c r="H17" s="30"/>
      <c r="I17" s="25">
        <f t="shared" si="3"/>
        <v>0</v>
      </c>
      <c r="J17" s="25">
        <f t="shared" si="4"/>
        <v>0</v>
      </c>
      <c r="K17" s="25">
        <f t="shared" si="5"/>
        <v>0</v>
      </c>
      <c r="M17" s="7"/>
    </row>
    <row r="18" spans="1:13" ht="51" x14ac:dyDescent="0.25">
      <c r="A18" s="5">
        <v>13</v>
      </c>
      <c r="B18" s="15" t="s">
        <v>10</v>
      </c>
      <c r="C18" s="20" t="s">
        <v>55</v>
      </c>
      <c r="D18" s="6" t="s">
        <v>7</v>
      </c>
      <c r="E18" s="6">
        <v>216</v>
      </c>
      <c r="F18" s="26"/>
      <c r="G18" s="27"/>
      <c r="H18" s="30"/>
      <c r="I18" s="25">
        <f t="shared" si="3"/>
        <v>0</v>
      </c>
      <c r="J18" s="25">
        <f t="shared" si="4"/>
        <v>0</v>
      </c>
      <c r="K18" s="25">
        <f t="shared" si="5"/>
        <v>0</v>
      </c>
      <c r="M18" s="7"/>
    </row>
    <row r="19" spans="1:13" ht="76.5" x14ac:dyDescent="0.25">
      <c r="A19" s="5">
        <v>14</v>
      </c>
      <c r="B19" s="15" t="s">
        <v>11</v>
      </c>
      <c r="C19" s="20" t="s">
        <v>65</v>
      </c>
      <c r="D19" s="6" t="s">
        <v>7</v>
      </c>
      <c r="E19" s="6">
        <v>168</v>
      </c>
      <c r="F19" s="26"/>
      <c r="G19" s="27"/>
      <c r="H19" s="30"/>
      <c r="I19" s="25">
        <f t="shared" si="3"/>
        <v>0</v>
      </c>
      <c r="J19" s="25">
        <f t="shared" si="4"/>
        <v>0</v>
      </c>
      <c r="K19" s="25">
        <f t="shared" si="5"/>
        <v>0</v>
      </c>
      <c r="M19" s="7"/>
    </row>
    <row r="20" spans="1:13" ht="38.25" x14ac:dyDescent="0.25">
      <c r="A20" s="5">
        <v>15</v>
      </c>
      <c r="B20" s="15" t="s">
        <v>12</v>
      </c>
      <c r="C20" s="20" t="s">
        <v>56</v>
      </c>
      <c r="D20" s="6" t="s">
        <v>7</v>
      </c>
      <c r="E20" s="6">
        <v>60</v>
      </c>
      <c r="F20" s="26"/>
      <c r="G20" s="27"/>
      <c r="H20" s="30"/>
      <c r="I20" s="25">
        <f t="shared" si="3"/>
        <v>0</v>
      </c>
      <c r="J20" s="25">
        <f t="shared" si="4"/>
        <v>0</v>
      </c>
      <c r="K20" s="25">
        <f t="shared" si="5"/>
        <v>0</v>
      </c>
      <c r="M20" s="7"/>
    </row>
    <row r="21" spans="1:13" ht="25.5" x14ac:dyDescent="0.25">
      <c r="A21" s="5">
        <v>16</v>
      </c>
      <c r="B21" s="15" t="s">
        <v>13</v>
      </c>
      <c r="C21" s="22" t="s">
        <v>74</v>
      </c>
      <c r="D21" s="6" t="s">
        <v>7</v>
      </c>
      <c r="E21" s="6">
        <v>120</v>
      </c>
      <c r="F21" s="26"/>
      <c r="G21" s="27"/>
      <c r="H21" s="30"/>
      <c r="I21" s="25">
        <f t="shared" si="3"/>
        <v>0</v>
      </c>
      <c r="J21" s="25">
        <f t="shared" si="4"/>
        <v>0</v>
      </c>
      <c r="K21" s="25">
        <f t="shared" si="5"/>
        <v>0</v>
      </c>
      <c r="M21" s="7"/>
    </row>
    <row r="22" spans="1:13" ht="38.25" x14ac:dyDescent="0.25">
      <c r="A22" s="5">
        <v>17</v>
      </c>
      <c r="B22" s="15" t="s">
        <v>13</v>
      </c>
      <c r="C22" s="22" t="s">
        <v>75</v>
      </c>
      <c r="D22" s="6" t="s">
        <v>7</v>
      </c>
      <c r="E22" s="6">
        <v>10</v>
      </c>
      <c r="F22" s="26"/>
      <c r="G22" s="27"/>
      <c r="H22" s="30"/>
      <c r="I22" s="25">
        <f t="shared" si="3"/>
        <v>0</v>
      </c>
      <c r="J22" s="25">
        <f t="shared" si="4"/>
        <v>0</v>
      </c>
      <c r="K22" s="25">
        <f t="shared" si="5"/>
        <v>0</v>
      </c>
      <c r="M22" s="7"/>
    </row>
    <row r="23" spans="1:13" ht="51" x14ac:dyDescent="0.25">
      <c r="A23" s="5">
        <v>18</v>
      </c>
      <c r="B23" s="15" t="s">
        <v>14</v>
      </c>
      <c r="C23" s="20" t="s">
        <v>58</v>
      </c>
      <c r="D23" s="6" t="s">
        <v>7</v>
      </c>
      <c r="E23" s="6">
        <v>5</v>
      </c>
      <c r="F23" s="26"/>
      <c r="G23" s="27"/>
      <c r="H23" s="30"/>
      <c r="I23" s="25">
        <f t="shared" si="3"/>
        <v>0</v>
      </c>
      <c r="J23" s="25">
        <f t="shared" si="4"/>
        <v>0</v>
      </c>
      <c r="K23" s="25">
        <f t="shared" si="5"/>
        <v>0</v>
      </c>
      <c r="M23" s="7"/>
    </row>
    <row r="24" spans="1:13" ht="51" x14ac:dyDescent="0.25">
      <c r="A24" s="5">
        <v>19</v>
      </c>
      <c r="B24" s="15" t="s">
        <v>15</v>
      </c>
      <c r="C24" s="20" t="s">
        <v>91</v>
      </c>
      <c r="D24" s="6" t="s">
        <v>16</v>
      </c>
      <c r="E24" s="6">
        <v>120</v>
      </c>
      <c r="F24" s="26"/>
      <c r="G24" s="27"/>
      <c r="H24" s="30"/>
      <c r="I24" s="25">
        <f t="shared" si="3"/>
        <v>0</v>
      </c>
      <c r="J24" s="25">
        <f t="shared" si="4"/>
        <v>0</v>
      </c>
      <c r="K24" s="25">
        <f t="shared" si="5"/>
        <v>0</v>
      </c>
      <c r="M24" s="7"/>
    </row>
    <row r="25" spans="1:13" ht="63.75" x14ac:dyDescent="0.25">
      <c r="A25" s="5">
        <v>20</v>
      </c>
      <c r="B25" s="15" t="s">
        <v>17</v>
      </c>
      <c r="C25" s="20" t="s">
        <v>68</v>
      </c>
      <c r="D25" s="6" t="s">
        <v>18</v>
      </c>
      <c r="E25" s="6">
        <v>240</v>
      </c>
      <c r="F25" s="26"/>
      <c r="G25" s="27"/>
      <c r="H25" s="30"/>
      <c r="I25" s="25">
        <f t="shared" si="3"/>
        <v>0</v>
      </c>
      <c r="J25" s="25">
        <f t="shared" si="4"/>
        <v>0</v>
      </c>
      <c r="K25" s="25">
        <f t="shared" si="5"/>
        <v>0</v>
      </c>
      <c r="M25" s="7"/>
    </row>
    <row r="26" spans="1:13" ht="25.5" x14ac:dyDescent="0.25">
      <c r="A26" s="5">
        <v>21</v>
      </c>
      <c r="B26" s="15" t="s">
        <v>19</v>
      </c>
      <c r="C26" s="20" t="s">
        <v>20</v>
      </c>
      <c r="D26" s="6" t="s">
        <v>18</v>
      </c>
      <c r="E26" s="6">
        <v>15</v>
      </c>
      <c r="F26" s="26"/>
      <c r="G26" s="27"/>
      <c r="H26" s="30"/>
      <c r="I26" s="25">
        <f t="shared" si="3"/>
        <v>0</v>
      </c>
      <c r="J26" s="25">
        <f t="shared" si="4"/>
        <v>0</v>
      </c>
      <c r="K26" s="25">
        <f t="shared" si="5"/>
        <v>0</v>
      </c>
      <c r="M26" s="7"/>
    </row>
    <row r="27" spans="1:13" ht="63.75" x14ac:dyDescent="0.25">
      <c r="A27" s="5">
        <v>22</v>
      </c>
      <c r="B27" s="15" t="s">
        <v>46</v>
      </c>
      <c r="C27" s="20" t="s">
        <v>59</v>
      </c>
      <c r="D27" s="6" t="s">
        <v>18</v>
      </c>
      <c r="E27" s="6">
        <v>120</v>
      </c>
      <c r="F27" s="26"/>
      <c r="G27" s="27"/>
      <c r="H27" s="30"/>
      <c r="I27" s="25">
        <f t="shared" si="3"/>
        <v>0</v>
      </c>
      <c r="J27" s="25">
        <f t="shared" si="4"/>
        <v>0</v>
      </c>
      <c r="K27" s="25">
        <f t="shared" si="5"/>
        <v>0</v>
      </c>
      <c r="M27" s="7"/>
    </row>
    <row r="28" spans="1:13" ht="63.75" x14ac:dyDescent="0.25">
      <c r="A28" s="5">
        <v>23</v>
      </c>
      <c r="B28" s="15" t="s">
        <v>21</v>
      </c>
      <c r="C28" s="20" t="s">
        <v>76</v>
      </c>
      <c r="D28" s="6" t="s">
        <v>7</v>
      </c>
      <c r="E28" s="6">
        <v>70</v>
      </c>
      <c r="F28" s="26"/>
      <c r="G28" s="27"/>
      <c r="H28" s="30"/>
      <c r="I28" s="25">
        <f t="shared" si="3"/>
        <v>0</v>
      </c>
      <c r="J28" s="25">
        <f t="shared" si="4"/>
        <v>0</v>
      </c>
      <c r="K28" s="25">
        <f t="shared" si="5"/>
        <v>0</v>
      </c>
      <c r="M28" s="7"/>
    </row>
    <row r="29" spans="1:13" ht="38.25" x14ac:dyDescent="0.25">
      <c r="A29" s="5">
        <v>24</v>
      </c>
      <c r="B29" s="15" t="s">
        <v>22</v>
      </c>
      <c r="C29" s="20" t="s">
        <v>77</v>
      </c>
      <c r="D29" s="6" t="s">
        <v>7</v>
      </c>
      <c r="E29" s="6">
        <v>1700</v>
      </c>
      <c r="F29" s="26"/>
      <c r="G29" s="27"/>
      <c r="H29" s="30"/>
      <c r="I29" s="25">
        <f t="shared" si="3"/>
        <v>0</v>
      </c>
      <c r="J29" s="25">
        <f t="shared" si="4"/>
        <v>0</v>
      </c>
      <c r="K29" s="25">
        <f t="shared" si="5"/>
        <v>0</v>
      </c>
      <c r="M29" s="7"/>
    </row>
    <row r="30" spans="1:13" ht="38.25" x14ac:dyDescent="0.25">
      <c r="A30" s="5">
        <v>25</v>
      </c>
      <c r="B30" s="15" t="s">
        <v>45</v>
      </c>
      <c r="C30" s="20" t="s">
        <v>78</v>
      </c>
      <c r="D30" s="6" t="s">
        <v>7</v>
      </c>
      <c r="E30" s="6">
        <v>950</v>
      </c>
      <c r="F30" s="26"/>
      <c r="G30" s="27"/>
      <c r="H30" s="30"/>
      <c r="I30" s="25">
        <f t="shared" si="3"/>
        <v>0</v>
      </c>
      <c r="J30" s="25">
        <f t="shared" si="4"/>
        <v>0</v>
      </c>
      <c r="K30" s="25">
        <f t="shared" si="5"/>
        <v>0</v>
      </c>
      <c r="M30" s="7"/>
    </row>
    <row r="31" spans="1:13" ht="38.25" x14ac:dyDescent="0.25">
      <c r="A31" s="5">
        <v>26</v>
      </c>
      <c r="B31" s="15" t="s">
        <v>43</v>
      </c>
      <c r="C31" s="20" t="s">
        <v>44</v>
      </c>
      <c r="D31" s="6" t="s">
        <v>7</v>
      </c>
      <c r="E31" s="6">
        <v>950</v>
      </c>
      <c r="F31" s="26"/>
      <c r="G31" s="27"/>
      <c r="H31" s="30"/>
      <c r="I31" s="25">
        <f t="shared" si="3"/>
        <v>0</v>
      </c>
      <c r="J31" s="25">
        <f t="shared" si="4"/>
        <v>0</v>
      </c>
      <c r="K31" s="25">
        <f t="shared" si="5"/>
        <v>0</v>
      </c>
      <c r="M31" s="7"/>
    </row>
    <row r="32" spans="1:13" ht="25.5" x14ac:dyDescent="0.25">
      <c r="A32" s="5">
        <v>27</v>
      </c>
      <c r="B32" s="15" t="s">
        <v>60</v>
      </c>
      <c r="C32" s="20" t="s">
        <v>95</v>
      </c>
      <c r="D32" s="6" t="s">
        <v>7</v>
      </c>
      <c r="E32" s="6">
        <v>16</v>
      </c>
      <c r="F32" s="26"/>
      <c r="G32" s="27"/>
      <c r="H32" s="30"/>
      <c r="I32" s="25">
        <f t="shared" si="3"/>
        <v>0</v>
      </c>
      <c r="J32" s="25">
        <f t="shared" si="4"/>
        <v>0</v>
      </c>
      <c r="K32" s="25">
        <f t="shared" si="5"/>
        <v>0</v>
      </c>
      <c r="M32" s="7"/>
    </row>
    <row r="33" spans="1:13" x14ac:dyDescent="0.25">
      <c r="A33" s="5">
        <v>28</v>
      </c>
      <c r="B33" s="15" t="s">
        <v>23</v>
      </c>
      <c r="C33" s="20" t="s">
        <v>79</v>
      </c>
      <c r="D33" s="6" t="s">
        <v>7</v>
      </c>
      <c r="E33" s="6">
        <v>12</v>
      </c>
      <c r="F33" s="26"/>
      <c r="G33" s="27"/>
      <c r="H33" s="30"/>
      <c r="I33" s="25">
        <f t="shared" si="3"/>
        <v>0</v>
      </c>
      <c r="J33" s="25">
        <f t="shared" si="4"/>
        <v>0</v>
      </c>
      <c r="K33" s="25">
        <f t="shared" si="5"/>
        <v>0</v>
      </c>
      <c r="M33" s="7"/>
    </row>
    <row r="34" spans="1:13" ht="25.5" x14ac:dyDescent="0.25">
      <c r="A34" s="5">
        <v>29</v>
      </c>
      <c r="B34" s="15" t="s">
        <v>24</v>
      </c>
      <c r="C34" s="20" t="s">
        <v>80</v>
      </c>
      <c r="D34" s="6" t="s">
        <v>7</v>
      </c>
      <c r="E34" s="6">
        <v>50</v>
      </c>
      <c r="F34" s="26"/>
      <c r="G34" s="27"/>
      <c r="H34" s="30"/>
      <c r="I34" s="25">
        <f t="shared" si="3"/>
        <v>0</v>
      </c>
      <c r="J34" s="25">
        <f t="shared" si="4"/>
        <v>0</v>
      </c>
      <c r="K34" s="25">
        <f t="shared" si="5"/>
        <v>0</v>
      </c>
      <c r="M34" s="7"/>
    </row>
    <row r="35" spans="1:13" ht="25.5" x14ac:dyDescent="0.25">
      <c r="A35" s="5">
        <v>30</v>
      </c>
      <c r="B35" s="15" t="s">
        <v>25</v>
      </c>
      <c r="C35" s="20" t="s">
        <v>81</v>
      </c>
      <c r="D35" s="6" t="s">
        <v>18</v>
      </c>
      <c r="E35" s="6">
        <v>9</v>
      </c>
      <c r="F35" s="26"/>
      <c r="G35" s="27"/>
      <c r="H35" s="30"/>
      <c r="I35" s="25">
        <f t="shared" si="3"/>
        <v>0</v>
      </c>
      <c r="J35" s="25">
        <f t="shared" si="4"/>
        <v>0</v>
      </c>
      <c r="K35" s="25">
        <f t="shared" si="5"/>
        <v>0</v>
      </c>
      <c r="M35" s="7"/>
    </row>
    <row r="36" spans="1:13" x14ac:dyDescent="0.25">
      <c r="A36" s="5">
        <v>31</v>
      </c>
      <c r="B36" s="15" t="s">
        <v>26</v>
      </c>
      <c r="C36" s="20" t="s">
        <v>82</v>
      </c>
      <c r="D36" s="6" t="s">
        <v>7</v>
      </c>
      <c r="E36" s="6">
        <v>4</v>
      </c>
      <c r="F36" s="26"/>
      <c r="G36" s="27"/>
      <c r="H36" s="30"/>
      <c r="I36" s="25">
        <f t="shared" si="3"/>
        <v>0</v>
      </c>
      <c r="J36" s="25">
        <f t="shared" si="4"/>
        <v>0</v>
      </c>
      <c r="K36" s="25">
        <f t="shared" si="5"/>
        <v>0</v>
      </c>
      <c r="M36" s="7"/>
    </row>
    <row r="37" spans="1:13" ht="25.5" x14ac:dyDescent="0.25">
      <c r="A37" s="5">
        <v>32</v>
      </c>
      <c r="B37" s="15" t="s">
        <v>27</v>
      </c>
      <c r="C37" s="20" t="s">
        <v>83</v>
      </c>
      <c r="D37" s="6" t="s">
        <v>7</v>
      </c>
      <c r="E37" s="6">
        <v>6</v>
      </c>
      <c r="F37" s="26"/>
      <c r="G37" s="27"/>
      <c r="H37" s="30"/>
      <c r="I37" s="25">
        <f t="shared" si="3"/>
        <v>0</v>
      </c>
      <c r="J37" s="25">
        <f t="shared" si="4"/>
        <v>0</v>
      </c>
      <c r="K37" s="25">
        <f t="shared" si="5"/>
        <v>0</v>
      </c>
      <c r="M37" s="7"/>
    </row>
    <row r="38" spans="1:13" ht="38.25" x14ac:dyDescent="0.25">
      <c r="A38" s="5">
        <v>33</v>
      </c>
      <c r="B38" s="15" t="s">
        <v>28</v>
      </c>
      <c r="C38" s="20" t="s">
        <v>84</v>
      </c>
      <c r="D38" s="6" t="s">
        <v>7</v>
      </c>
      <c r="E38" s="6">
        <v>50</v>
      </c>
      <c r="F38" s="26"/>
      <c r="G38" s="27"/>
      <c r="H38" s="30"/>
      <c r="I38" s="25">
        <f t="shared" si="3"/>
        <v>0</v>
      </c>
      <c r="J38" s="25">
        <f t="shared" si="4"/>
        <v>0</v>
      </c>
      <c r="K38" s="25">
        <f t="shared" si="5"/>
        <v>0</v>
      </c>
      <c r="M38" s="7"/>
    </row>
    <row r="39" spans="1:13" ht="38.25" x14ac:dyDescent="0.25">
      <c r="A39" s="5">
        <v>34</v>
      </c>
      <c r="B39" s="15" t="s">
        <v>29</v>
      </c>
      <c r="C39" s="23" t="s">
        <v>85</v>
      </c>
      <c r="D39" s="8" t="s">
        <v>7</v>
      </c>
      <c r="E39" s="6">
        <v>200</v>
      </c>
      <c r="F39" s="28"/>
      <c r="G39" s="29"/>
      <c r="H39" s="31"/>
      <c r="I39" s="25">
        <f t="shared" si="3"/>
        <v>0</v>
      </c>
      <c r="J39" s="25">
        <f t="shared" si="4"/>
        <v>0</v>
      </c>
      <c r="K39" s="25">
        <f t="shared" si="5"/>
        <v>0</v>
      </c>
    </row>
    <row r="40" spans="1:13" ht="51.75" customHeight="1" x14ac:dyDescent="0.25">
      <c r="A40" s="5">
        <v>35</v>
      </c>
      <c r="B40" s="15" t="s">
        <v>30</v>
      </c>
      <c r="C40" s="20" t="s">
        <v>90</v>
      </c>
      <c r="D40" s="8" t="s">
        <v>7</v>
      </c>
      <c r="E40" s="6">
        <v>10</v>
      </c>
      <c r="F40" s="28"/>
      <c r="G40" s="29"/>
      <c r="H40" s="30"/>
      <c r="I40" s="25">
        <f t="shared" si="3"/>
        <v>0</v>
      </c>
      <c r="J40" s="25">
        <f t="shared" si="4"/>
        <v>0</v>
      </c>
      <c r="K40" s="25">
        <f t="shared" si="5"/>
        <v>0</v>
      </c>
    </row>
    <row r="41" spans="1:13" ht="37.5" customHeight="1" x14ac:dyDescent="0.25">
      <c r="A41" s="5">
        <v>36</v>
      </c>
      <c r="B41" s="15" t="s">
        <v>87</v>
      </c>
      <c r="C41" s="20" t="s">
        <v>86</v>
      </c>
      <c r="D41" s="8" t="s">
        <v>7</v>
      </c>
      <c r="E41" s="6">
        <v>20</v>
      </c>
      <c r="F41" s="28"/>
      <c r="G41" s="29"/>
      <c r="H41" s="30"/>
      <c r="I41" s="25">
        <f t="shared" si="3"/>
        <v>0</v>
      </c>
      <c r="J41" s="25">
        <f t="shared" si="4"/>
        <v>0</v>
      </c>
      <c r="K41" s="25">
        <f t="shared" si="5"/>
        <v>0</v>
      </c>
    </row>
    <row r="42" spans="1:13" ht="63.75" x14ac:dyDescent="0.25">
      <c r="A42" s="5">
        <v>37</v>
      </c>
      <c r="B42" s="15" t="s">
        <v>31</v>
      </c>
      <c r="C42" s="20" t="s">
        <v>61</v>
      </c>
      <c r="D42" s="9" t="s">
        <v>18</v>
      </c>
      <c r="E42" s="6">
        <v>20</v>
      </c>
      <c r="F42" s="28"/>
      <c r="G42" s="29"/>
      <c r="H42" s="30"/>
      <c r="I42" s="25">
        <f t="shared" si="3"/>
        <v>0</v>
      </c>
      <c r="J42" s="25">
        <f t="shared" si="4"/>
        <v>0</v>
      </c>
      <c r="K42" s="25">
        <f t="shared" si="5"/>
        <v>0</v>
      </c>
    </row>
    <row r="43" spans="1:13" ht="51" x14ac:dyDescent="0.25">
      <c r="A43" s="5">
        <v>38</v>
      </c>
      <c r="B43" s="16" t="s">
        <v>32</v>
      </c>
      <c r="C43" s="23" t="s">
        <v>69</v>
      </c>
      <c r="D43" s="8" t="s">
        <v>7</v>
      </c>
      <c r="E43" s="8">
        <v>24</v>
      </c>
      <c r="F43" s="28"/>
      <c r="G43" s="29"/>
      <c r="H43" s="30"/>
      <c r="I43" s="25">
        <f t="shared" si="3"/>
        <v>0</v>
      </c>
      <c r="J43" s="25">
        <f t="shared" si="4"/>
        <v>0</v>
      </c>
      <c r="K43" s="25">
        <f t="shared" si="5"/>
        <v>0</v>
      </c>
    </row>
    <row r="44" spans="1:13" ht="60" customHeight="1" x14ac:dyDescent="0.25">
      <c r="A44" s="5">
        <v>39</v>
      </c>
      <c r="B44" s="16" t="s">
        <v>32</v>
      </c>
      <c r="C44" s="23" t="s">
        <v>70</v>
      </c>
      <c r="D44" s="8" t="s">
        <v>7</v>
      </c>
      <c r="E44" s="8">
        <v>28</v>
      </c>
      <c r="F44" s="28"/>
      <c r="G44" s="29"/>
      <c r="H44" s="30"/>
      <c r="I44" s="25">
        <f t="shared" si="3"/>
        <v>0</v>
      </c>
      <c r="J44" s="25">
        <f t="shared" si="4"/>
        <v>0</v>
      </c>
      <c r="K44" s="25">
        <f t="shared" si="5"/>
        <v>0</v>
      </c>
    </row>
    <row r="45" spans="1:13" ht="38.25" x14ac:dyDescent="0.25">
      <c r="A45" s="5">
        <v>40</v>
      </c>
      <c r="B45" s="16" t="s">
        <v>33</v>
      </c>
      <c r="C45" s="23" t="s">
        <v>88</v>
      </c>
      <c r="D45" s="8" t="s">
        <v>7</v>
      </c>
      <c r="E45" s="8">
        <v>17</v>
      </c>
      <c r="F45" s="28"/>
      <c r="G45" s="29"/>
      <c r="H45" s="30"/>
      <c r="I45" s="25">
        <f t="shared" si="3"/>
        <v>0</v>
      </c>
      <c r="J45" s="25">
        <f t="shared" si="4"/>
        <v>0</v>
      </c>
      <c r="K45" s="25">
        <f t="shared" si="5"/>
        <v>0</v>
      </c>
    </row>
    <row r="46" spans="1:13" x14ac:dyDescent="0.25">
      <c r="A46" s="5">
        <v>41</v>
      </c>
      <c r="B46" s="15" t="s">
        <v>34</v>
      </c>
      <c r="C46" s="20" t="s">
        <v>35</v>
      </c>
      <c r="D46" s="8" t="s">
        <v>7</v>
      </c>
      <c r="E46" s="8">
        <v>10</v>
      </c>
      <c r="F46" s="28"/>
      <c r="G46" s="29"/>
      <c r="H46" s="30"/>
      <c r="I46" s="25">
        <f t="shared" si="3"/>
        <v>0</v>
      </c>
      <c r="J46" s="25">
        <f t="shared" si="4"/>
        <v>0</v>
      </c>
      <c r="K46" s="25">
        <f t="shared" si="5"/>
        <v>0</v>
      </c>
    </row>
    <row r="47" spans="1:13" ht="153" x14ac:dyDescent="0.25">
      <c r="A47" s="5">
        <v>42</v>
      </c>
      <c r="B47" s="15" t="s">
        <v>36</v>
      </c>
      <c r="C47" s="20" t="s">
        <v>66</v>
      </c>
      <c r="D47" s="8" t="s">
        <v>7</v>
      </c>
      <c r="E47" s="8">
        <v>20</v>
      </c>
      <c r="F47" s="28"/>
      <c r="G47" s="29"/>
      <c r="H47" s="31"/>
      <c r="I47" s="25">
        <f t="shared" si="3"/>
        <v>0</v>
      </c>
      <c r="J47" s="25">
        <f t="shared" si="4"/>
        <v>0</v>
      </c>
      <c r="K47" s="25">
        <f t="shared" si="5"/>
        <v>0</v>
      </c>
    </row>
    <row r="48" spans="1:13" ht="25.5" x14ac:dyDescent="0.25">
      <c r="A48" s="5">
        <v>43</v>
      </c>
      <c r="B48" s="15" t="s">
        <v>37</v>
      </c>
      <c r="C48" s="20" t="s">
        <v>62</v>
      </c>
      <c r="D48" s="8" t="s">
        <v>7</v>
      </c>
      <c r="E48" s="8">
        <v>7</v>
      </c>
      <c r="F48" s="28"/>
      <c r="G48" s="29"/>
      <c r="H48" s="30"/>
      <c r="I48" s="25">
        <f t="shared" si="3"/>
        <v>0</v>
      </c>
      <c r="J48" s="25">
        <f t="shared" si="4"/>
        <v>0</v>
      </c>
      <c r="K48" s="25">
        <f t="shared" si="5"/>
        <v>0</v>
      </c>
    </row>
    <row r="49" spans="1:11" ht="38.25" x14ac:dyDescent="0.25">
      <c r="A49" s="5">
        <v>44</v>
      </c>
      <c r="B49" s="15" t="s">
        <v>38</v>
      </c>
      <c r="C49" s="20" t="s">
        <v>39</v>
      </c>
      <c r="D49" s="8" t="s">
        <v>7</v>
      </c>
      <c r="E49" s="8">
        <v>15</v>
      </c>
      <c r="F49" s="28"/>
      <c r="G49" s="29"/>
      <c r="H49" s="30"/>
      <c r="I49" s="25">
        <f t="shared" si="3"/>
        <v>0</v>
      </c>
      <c r="J49" s="25">
        <f t="shared" si="4"/>
        <v>0</v>
      </c>
      <c r="K49" s="25">
        <f t="shared" si="5"/>
        <v>0</v>
      </c>
    </row>
    <row r="50" spans="1:11" ht="76.5" x14ac:dyDescent="0.25">
      <c r="A50" s="5">
        <v>45</v>
      </c>
      <c r="B50" s="15" t="s">
        <v>40</v>
      </c>
      <c r="C50" s="20" t="s">
        <v>41</v>
      </c>
      <c r="D50" s="8" t="s">
        <v>7</v>
      </c>
      <c r="E50" s="8">
        <v>15</v>
      </c>
      <c r="F50" s="28"/>
      <c r="G50" s="29"/>
      <c r="H50" s="30"/>
      <c r="I50" s="25">
        <f t="shared" si="3"/>
        <v>0</v>
      </c>
      <c r="J50" s="25">
        <f t="shared" si="4"/>
        <v>0</v>
      </c>
      <c r="K50" s="25">
        <f t="shared" si="5"/>
        <v>0</v>
      </c>
    </row>
    <row r="51" spans="1:11" ht="51" x14ac:dyDescent="0.25">
      <c r="A51" s="5">
        <v>46</v>
      </c>
      <c r="B51" s="15" t="s">
        <v>42</v>
      </c>
      <c r="C51" s="20" t="s">
        <v>63</v>
      </c>
      <c r="D51" s="8" t="s">
        <v>7</v>
      </c>
      <c r="E51" s="8">
        <v>5</v>
      </c>
      <c r="F51" s="28"/>
      <c r="G51" s="29"/>
      <c r="H51" s="30"/>
      <c r="I51" s="25">
        <f t="shared" si="3"/>
        <v>0</v>
      </c>
      <c r="J51" s="25">
        <f t="shared" si="4"/>
        <v>0</v>
      </c>
      <c r="K51" s="25">
        <f t="shared" si="5"/>
        <v>0</v>
      </c>
    </row>
    <row r="52" spans="1:11" ht="76.5" x14ac:dyDescent="0.25">
      <c r="A52" s="5">
        <v>47</v>
      </c>
      <c r="B52" s="15" t="s">
        <v>42</v>
      </c>
      <c r="C52" s="20" t="s">
        <v>89</v>
      </c>
      <c r="D52" s="8" t="s">
        <v>7</v>
      </c>
      <c r="E52" s="8">
        <v>5</v>
      </c>
      <c r="F52" s="28"/>
      <c r="G52" s="29"/>
      <c r="H52" s="30"/>
      <c r="I52" s="25">
        <f t="shared" si="3"/>
        <v>0</v>
      </c>
      <c r="J52" s="25">
        <f t="shared" si="4"/>
        <v>0</v>
      </c>
      <c r="K52" s="25">
        <f t="shared" si="5"/>
        <v>0</v>
      </c>
    </row>
    <row r="53" spans="1:11" ht="38.25" customHeight="1" x14ac:dyDescent="0.25">
      <c r="A53" s="5">
        <v>48</v>
      </c>
      <c r="B53" s="15" t="s">
        <v>102</v>
      </c>
      <c r="C53" s="20" t="s">
        <v>103</v>
      </c>
      <c r="D53" s="6" t="s">
        <v>7</v>
      </c>
      <c r="E53" s="6">
        <v>120</v>
      </c>
      <c r="F53" s="26"/>
      <c r="G53" s="27"/>
      <c r="H53" s="30"/>
      <c r="I53" s="25">
        <f t="shared" si="3"/>
        <v>0</v>
      </c>
      <c r="J53" s="25">
        <f t="shared" si="4"/>
        <v>0</v>
      </c>
      <c r="K53" s="25">
        <f t="shared" si="5"/>
        <v>0</v>
      </c>
    </row>
    <row r="54" spans="1:11" ht="13.5" customHeight="1" x14ac:dyDescent="0.25">
      <c r="A54" s="33" t="s">
        <v>96</v>
      </c>
      <c r="B54" s="34"/>
      <c r="C54" s="34"/>
      <c r="D54" s="34"/>
      <c r="E54" s="34"/>
      <c r="F54" s="34"/>
      <c r="G54" s="34"/>
      <c r="H54" s="34"/>
      <c r="I54" s="35"/>
      <c r="J54" s="43">
        <f>SUM(J6:J53)</f>
        <v>0</v>
      </c>
      <c r="K54" s="43">
        <f>SUM(K6:K53)</f>
        <v>0</v>
      </c>
    </row>
    <row r="55" spans="1:11" x14ac:dyDescent="0.25">
      <c r="A55" s="10"/>
    </row>
    <row r="56" spans="1:11" x14ac:dyDescent="0.25">
      <c r="A56" s="7"/>
    </row>
    <row r="57" spans="1:11" x14ac:dyDescent="0.25">
      <c r="A57" s="7"/>
    </row>
    <row r="58" spans="1:11" x14ac:dyDescent="0.25">
      <c r="A58" s="11"/>
    </row>
    <row r="59" spans="1:11" x14ac:dyDescent="0.25">
      <c r="A59" s="11"/>
    </row>
    <row r="63" spans="1:11" hidden="1" x14ac:dyDescent="0.25"/>
    <row r="64" spans="1:11" hidden="1" x14ac:dyDescent="0.25"/>
    <row r="65" spans="8:8" hidden="1" x14ac:dyDescent="0.25"/>
    <row r="66" spans="8:8" hidden="1" x14ac:dyDescent="0.25"/>
    <row r="67" spans="8:8" hidden="1" x14ac:dyDescent="0.25"/>
    <row r="68" spans="8:8" hidden="1" x14ac:dyDescent="0.25"/>
    <row r="69" spans="8:8" hidden="1" x14ac:dyDescent="0.25">
      <c r="H69" s="14" t="e">
        <f>ROUND((H54-#REF!),2)</f>
        <v>#REF!</v>
      </c>
    </row>
    <row r="70" spans="8:8" hidden="1" x14ac:dyDescent="0.25"/>
  </sheetData>
  <sheetProtection algorithmName="SHA-512" hashValue="c7PlGOvH8v2NPp36Bk6sg3AvAWonvDnaFObFCOqlGKvjcBs7VsXlU8M8uOJxbXZ373UtbJLqk30t+Uijr1gShw==" saltValue="YxWYjjfJwoWHSq2+o/1f5w==" spinCount="100000" sheet="1" objects="1" scenarios="1"/>
  <mergeCells count="12">
    <mergeCell ref="A1:K1"/>
    <mergeCell ref="A54:I54"/>
    <mergeCell ref="I3:I4"/>
    <mergeCell ref="J3:J4"/>
    <mergeCell ref="K3:K4"/>
    <mergeCell ref="A3:A4"/>
    <mergeCell ref="B3:B4"/>
    <mergeCell ref="C3:C4"/>
    <mergeCell ref="D3:E3"/>
    <mergeCell ref="F3:F4"/>
    <mergeCell ref="H3:H4"/>
    <mergeCell ref="G3:G4"/>
  </mergeCells>
  <printOptions horizontalCentered="1" verticalCentered="1"/>
  <pageMargins left="0.23622047244094491" right="0.23622047244094491" top="0.74803149606299213" bottom="0.74803149606299213" header="0.19685039370078741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4F6F7B-D336-4338-B9A6-B8668EAA7D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30C9FA-596B-4772-9EA0-24B7ADE70869}">
  <ds:schemaRefs>
    <ds:schemaRef ds:uri="http://schemas.microsoft.com/office/2006/metadata/properties"/>
    <ds:schemaRef ds:uri="http://schemas.microsoft.com/office/infopath/2007/PartnerControls"/>
    <ds:schemaRef ds:uri="9011335a-66f0-44b2-a822-a92925f36599"/>
    <ds:schemaRef ds:uri="a63f802d-fbb8-465c-8fa0-f0929b9ac37d"/>
  </ds:schemaRefs>
</ds:datastoreItem>
</file>

<file path=customXml/itemProps3.xml><?xml version="1.0" encoding="utf-8"?>
<ds:datastoreItem xmlns:ds="http://schemas.openxmlformats.org/officeDocument/2006/customXml" ds:itemID="{3A6D0AD8-E776-4813-A208-EB90029FCB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Środki czystości</vt:lpstr>
      <vt:lpstr>'Środki czystości'!Obszar_wydruku</vt:lpstr>
      <vt:lpstr>'Środki czystości'!Tytuły_wydruku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Administracja 004</dc:creator>
  <cp:lastModifiedBy>Piotr Pawlikowski</cp:lastModifiedBy>
  <cp:lastPrinted>2024-09-19T05:40:24Z</cp:lastPrinted>
  <dcterms:created xsi:type="dcterms:W3CDTF">2024-08-13T05:23:02Z</dcterms:created>
  <dcterms:modified xsi:type="dcterms:W3CDTF">2024-09-27T20:42:04Z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