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48EF625E-FC29-4B68-B82F-92C0494DE349}" xr6:coauthVersionLast="47" xr6:coauthVersionMax="47" xr10:uidLastSave="{00000000-0000-0000-0000-000000000000}"/>
  <workbookProtection workbookAlgorithmName="SHA-512" workbookHashValue="UjzwGSPMZJLvtHKCiQHU7KISNo1k96ZbAaDD/uZI3hG3c9hNcVWuaL0Ky/CqImHUO6JxDWGrrdWAshbXubMNJQ==" workbookSaltValue="eSYQU7C/1zB/fq3BMV+frg==" workbookSpinCount="100000" lockStructure="1"/>
  <bookViews>
    <workbookView xWindow="-105" yWindow="0" windowWidth="19410" windowHeight="15585" xr2:uid="{00000000-000D-0000-FFFF-FFFF00000000}"/>
  </bookViews>
  <sheets>
    <sheet name="2024" sheetId="1" r:id="rId1"/>
  </sheets>
  <definedNames>
    <definedName name="_xlnm._FilterDatabase" localSheetId="0" hidden="1">'2024'!$A$4:$X$28</definedName>
    <definedName name="_xlnm.Print_Area" localSheetId="0">'2024'!$A$3:$I$34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J8" i="1"/>
  <c r="K8" i="1"/>
  <c r="I9" i="1"/>
  <c r="J9" i="1"/>
  <c r="K9" i="1"/>
  <c r="I10" i="1"/>
  <c r="J10" i="1"/>
  <c r="K10" i="1"/>
  <c r="I11" i="1"/>
  <c r="K11" i="1" s="1"/>
  <c r="J11" i="1"/>
  <c r="I12" i="1"/>
  <c r="J12" i="1"/>
  <c r="K12" i="1"/>
  <c r="I13" i="1"/>
  <c r="J13" i="1"/>
  <c r="K13" i="1"/>
  <c r="I14" i="1"/>
  <c r="J14" i="1"/>
  <c r="K14" i="1"/>
  <c r="I15" i="1"/>
  <c r="K15" i="1" s="1"/>
  <c r="J15" i="1"/>
  <c r="I16" i="1"/>
  <c r="J16" i="1"/>
  <c r="K16" i="1"/>
  <c r="I17" i="1"/>
  <c r="J17" i="1"/>
  <c r="K17" i="1"/>
  <c r="I18" i="1"/>
  <c r="J18" i="1"/>
  <c r="K18" i="1"/>
  <c r="I19" i="1"/>
  <c r="K19" i="1" s="1"/>
  <c r="J19" i="1"/>
  <c r="I20" i="1"/>
  <c r="J20" i="1"/>
  <c r="K20" i="1"/>
  <c r="I21" i="1"/>
  <c r="J21" i="1"/>
  <c r="K21" i="1"/>
  <c r="I22" i="1"/>
  <c r="J22" i="1"/>
  <c r="K22" i="1"/>
  <c r="I23" i="1"/>
  <c r="K23" i="1" s="1"/>
  <c r="J23" i="1"/>
  <c r="I24" i="1"/>
  <c r="J24" i="1"/>
  <c r="K24" i="1"/>
  <c r="I25" i="1"/>
  <c r="J25" i="1"/>
  <c r="K25" i="1"/>
  <c r="I26" i="1"/>
  <c r="J26" i="1"/>
  <c r="K26" i="1"/>
  <c r="I27" i="1"/>
  <c r="K27" i="1" s="1"/>
  <c r="J27" i="1"/>
  <c r="J6" i="1"/>
  <c r="I6" i="1"/>
  <c r="K6" i="1" s="1"/>
  <c r="K28" i="1" l="1"/>
  <c r="J28" i="1"/>
</calcChain>
</file>

<file path=xl/sharedStrings.xml><?xml version="1.0" encoding="utf-8"?>
<sst xmlns="http://schemas.openxmlformats.org/spreadsheetml/2006/main" count="81" uniqueCount="61">
  <si>
    <t>LP.</t>
  </si>
  <si>
    <t>Zapotrzebowanie</t>
  </si>
  <si>
    <t>miara</t>
  </si>
  <si>
    <t>zam. ilość</t>
  </si>
  <si>
    <t>(cechy)</t>
  </si>
  <si>
    <t>Produkt</t>
  </si>
  <si>
    <t>Właściwości produktu</t>
  </si>
  <si>
    <t>Mydło w płynie</t>
  </si>
  <si>
    <t>szt.</t>
  </si>
  <si>
    <t xml:space="preserve">Odświeżacz powietrza w aerozolu
</t>
  </si>
  <si>
    <t>Zapachowy preparat odświeżający powietrze w toalecie w aerozolu, zapachy kwiatowe, pojemność 300ml</t>
  </si>
  <si>
    <t>Płyn do WC</t>
  </si>
  <si>
    <t>Płyn zagęszczony, czyszcząco-dezynfekujący, do czyszczenia toalet, pojemność 5l</t>
  </si>
  <si>
    <t>Zawieszka toaletowa WC</t>
  </si>
  <si>
    <t>Kostka z uchwytem do zawieszenia na muszli klozetowej, czyszcząca, zapobiegająca osadzaniu się kamienia, zapachowa, 45 - 60 g</t>
  </si>
  <si>
    <t>Zmywak kuchenny</t>
  </si>
  <si>
    <t>Ściereczka z mikrofibry</t>
  </si>
  <si>
    <t>Płyn do mycia podłóg</t>
  </si>
  <si>
    <t>Koncentrat do codziennego mycia i dezynfekcji podłóg, właściwości bakteriobójcze i grzybobójcze, zapach kwiatowy bądź owocowy, przeznaczenie - mycie podłóg drewnianych i płytek, opakowanie 10 l</t>
  </si>
  <si>
    <t>Skoncentrowany środek do codziennego czyszczenia pomieszczeń i urządzeń sanitarnych, usuwa rdzę, osady wapienne, urynowe, resztki mydła, likwiduje przykre zapachy, zapach kwiatowy bądź owocowy, pojemność 10 l</t>
  </si>
  <si>
    <t>Ściereczki  z mikrofibry, do wycierania i zmywania na mokro i sucho, miękkie, wytrzymałe, chłonne, wymiar 40x40 cm, gramatura 300g., przeznaczenie: do czyszczenia i wycierania  powierzchni typu - blaty, meble.</t>
  </si>
  <si>
    <t>Papier toaletowy</t>
  </si>
  <si>
    <t>Papier toaletowy 3-warstwowy, małe rolki, 30m, biały, celuloza, w kontakcie z wodą bezzapachowy, opakowanie: 8 rolek</t>
  </si>
  <si>
    <t>Worki na odpady</t>
  </si>
  <si>
    <t>Płyn do czyszczenia ekranów LCD</t>
  </si>
  <si>
    <t>Gotowy do użycia preparat do czyszczenia ekranów LCD i monitorów, pojemność 1l</t>
  </si>
  <si>
    <t>Płyn do mycia szyb</t>
  </si>
  <si>
    <t>Gotowy do użycia płyn do powierzchni szklanych, atomizer, pojemność 500ml</t>
  </si>
  <si>
    <t>Płyn do czyszczenia pomieszczeń sanitarnych</t>
  </si>
  <si>
    <t>Płyn do naczyń</t>
  </si>
  <si>
    <t>Płyn do mycia naczyń, zapach cytrusowy, miętowy, skutecznie usuwający tłuszcz, pojemność 5l</t>
  </si>
  <si>
    <t>Rękawice nitrylowe</t>
  </si>
  <si>
    <t>opak.</t>
  </si>
  <si>
    <t>Mydło w płynie do rąk, hipoalergiczne, nawilżające, pojemność 5l</t>
  </si>
  <si>
    <t>karton</t>
  </si>
  <si>
    <t>rolka</t>
  </si>
  <si>
    <t>Płyn do mebli</t>
  </si>
  <si>
    <t xml:space="preserve">szt. </t>
  </si>
  <si>
    <t>Mop okrągły</t>
  </si>
  <si>
    <t>Końcówka wkręcana do mopa okrągłego, sznurkowy, gęsty, długość sznurka ok. 30cm</t>
  </si>
  <si>
    <t>Środek konserwujący do podłóg drewnianych</t>
  </si>
  <si>
    <t xml:space="preserve">nazwa handlowa oferowanego produktu (producent, model) </t>
  </si>
  <si>
    <r>
      <t xml:space="preserve">Zmywak kuchenny o zwiększonej wytrzymałości z celulozy, z warstwą nylonowej włókniny do czyszczenia trudnych zabrudzeń, wymiary 9 x 6 x 3cm, </t>
    </r>
    <r>
      <rPr>
        <b/>
        <sz val="10"/>
        <rFont val="Times New Roman"/>
        <family val="1"/>
        <charset val="238"/>
      </rPr>
      <t>ilość: 5szt. w opakowaniu</t>
    </r>
    <r>
      <rPr>
        <sz val="10"/>
        <rFont val="Times New Roman"/>
        <family val="1"/>
        <charset val="238"/>
      </rPr>
      <t>, przeznaczenie: do mycia i czyszczenia mniejszych powierzchni typu- umywalni, stoliki, drzwi</t>
    </r>
  </si>
  <si>
    <t>Ściereczki  z mikrofibry, do wycierania i zmywania na mokro i sucho, miękkie, wytrzymałe, chłonne, wymiar 40 x 40 cm, gramatura 220g., przeznaczenie: do czyszczenia i wycierania  powierzchni typu - blaty, meble.</t>
  </si>
  <si>
    <t xml:space="preserve">Ręczniki papierowe typu ZZ </t>
  </si>
  <si>
    <t>Składane, typu ZZ, papier makulaturowy, 1 warstwa, wodotrwałe, gramatura 40g/m2, rozmiar listka 21x25cm, przeznaczenie: do wycierania rąk , ilość w bindzie: 200 listków,  ilość w kartonie zbiorczym: 4000 szt listków</t>
  </si>
  <si>
    <t>Środek na bazie wysokiej jakości dyspersji polimerowej do konserwacji powierzchni drewnianych narażonych na zniszczenia, pojemność 5l,</t>
  </si>
  <si>
    <t>Płyn czyszczący do mebli drewnianych i drewnopodobnych, usuwający odciski palców i inne zabrudzenia,  pojemność 5l</t>
  </si>
  <si>
    <t>Worki foliowe, kolor czarny, pojemność 35 l, grubość 24 mikrony, rolka 20 szt.</t>
  </si>
  <si>
    <t>worki foliowe, kolor czarny, pojemność 60 l, rolka 20 szt., grubość min. 25 mikronów</t>
  </si>
  <si>
    <t>worki foliowe, kolor czarny, pojemność 120 l, rolka 25 szt., grubość min. 40 mikronów</t>
  </si>
  <si>
    <t xml:space="preserve">Stawka podatku VAT w (%) </t>
  </si>
  <si>
    <t xml:space="preserve">Cena jednostkowa netto w (zł) </t>
  </si>
  <si>
    <t xml:space="preserve">Cena jednostkowa brutto w (zł) </t>
  </si>
  <si>
    <t xml:space="preserve">Proszek do prania tkanin białych i kolorowych , opakowanie 6kg- 7kg   </t>
  </si>
  <si>
    <t>Proszek do prania uniwersalny</t>
  </si>
  <si>
    <t>RAZEM</t>
  </si>
  <si>
    <t>ZAŁĄCZNIK NR 8.12: FORMULARZ ASORTYMENTOWO-CENOWY DLA ZESPOŁU OBSŁUGI PLACÓWEK OŚWIATOWYCH W LESZNOWOLI</t>
  </si>
  <si>
    <t>Rękawice nitrylowe, jednorazowe, bezpudrowe, czarne, rozmiar M, wytrzymałe, rolowany brzeg, opakowanie 100 szT.</t>
  </si>
  <si>
    <t>WARTOŚĆ NETTO w (zł) (kol.  5 x 8)</t>
  </si>
  <si>
    <t>WARTOŚĆ BRUTTO w (zł) (kol.  5x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</si>
</sst>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;[Red]0.00"/>
    <numFmt numFmtId="166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30303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2B2B2B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/>
    <xf numFmtId="0" fontId="8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vertical="center" wrapText="1"/>
    </xf>
    <xf numFmtId="9" fontId="4" fillId="0" borderId="2" xfId="0" applyNumberFormat="1" applyFont="1" applyBorder="1" applyAlignment="1" applyProtection="1">
      <alignment horizontal="center" vertical="center" wrapText="1"/>
      <protection locked="0"/>
    </xf>
    <xf numFmtId="166" fontId="4" fillId="0" borderId="2" xfId="2" applyNumberFormat="1" applyFont="1" applyBorder="1" applyAlignment="1" applyProtection="1">
      <alignment horizontal="center" vertical="center" wrapText="1"/>
      <protection locked="0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166" fontId="4" fillId="0" borderId="1" xfId="2" applyNumberFormat="1" applyFont="1" applyBorder="1" applyAlignment="1" applyProtection="1">
      <alignment horizontal="center" vertical="center" wrapText="1"/>
      <protection locked="0"/>
    </xf>
    <xf numFmtId="166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2" applyNumberFormat="1" applyFont="1" applyBorder="1" applyAlignment="1" applyProtection="1">
      <alignment horizontal="center" vertical="center" wrapText="1"/>
      <protection locked="0"/>
    </xf>
    <xf numFmtId="166" fontId="0" fillId="0" borderId="1" xfId="0" applyNumberFormat="1" applyBorder="1" applyAlignment="1" applyProtection="1">
      <alignment horizontal="center"/>
      <protection locked="0"/>
    </xf>
  </cellXfs>
  <cellStyles count="3">
    <cellStyle name="Neutralny" xfId="1" builtinId="2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tabSelected="1" topLeftCell="A13" zoomScaleNormal="100" workbookViewId="0">
      <selection activeCell="F21" sqref="F21"/>
    </sheetView>
  </sheetViews>
  <sheetFormatPr defaultColWidth="9.140625" defaultRowHeight="12.75" x14ac:dyDescent="0.2"/>
  <cols>
    <col min="1" max="1" width="4.28515625" style="12" customWidth="1"/>
    <col min="2" max="2" width="12.5703125" style="12" customWidth="1"/>
    <col min="3" max="3" width="39.5703125" style="13" customWidth="1"/>
    <col min="4" max="4" width="8.5703125" style="12" customWidth="1"/>
    <col min="5" max="5" width="9.140625" style="12" customWidth="1"/>
    <col min="6" max="7" width="17.28515625" style="12" customWidth="1"/>
    <col min="8" max="9" width="12.7109375" style="12" customWidth="1"/>
    <col min="10" max="10" width="13.85546875" style="12" customWidth="1"/>
    <col min="11" max="11" width="13" style="12" customWidth="1"/>
    <col min="12" max="17" width="9.140625" style="12" customWidth="1"/>
    <col min="18" max="18" width="9.85546875" style="12" bestFit="1" customWidth="1"/>
    <col min="19" max="24" width="9.140625" style="12" customWidth="1"/>
    <col min="25" max="16384" width="9.140625" style="12"/>
  </cols>
  <sheetData>
    <row r="1" spans="1:15" ht="15.75" x14ac:dyDescent="0.25">
      <c r="A1" s="32" t="s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5" ht="13.5" thickBot="1" x14ac:dyDescent="0.25"/>
    <row r="3" spans="1:15" x14ac:dyDescent="0.2">
      <c r="A3" s="37" t="s">
        <v>0</v>
      </c>
      <c r="B3" s="35" t="s">
        <v>5</v>
      </c>
      <c r="C3" s="21" t="s">
        <v>6</v>
      </c>
      <c r="D3" s="35" t="s">
        <v>1</v>
      </c>
      <c r="E3" s="35"/>
      <c r="F3" s="35" t="s">
        <v>51</v>
      </c>
      <c r="G3" s="39" t="s">
        <v>41</v>
      </c>
      <c r="H3" s="35" t="s">
        <v>52</v>
      </c>
      <c r="I3" s="35" t="s">
        <v>53</v>
      </c>
      <c r="J3" s="35" t="s">
        <v>59</v>
      </c>
      <c r="K3" s="33" t="s">
        <v>60</v>
      </c>
    </row>
    <row r="4" spans="1:15" ht="40.5" customHeight="1" x14ac:dyDescent="0.2">
      <c r="A4" s="38"/>
      <c r="B4" s="36"/>
      <c r="C4" s="18" t="s">
        <v>4</v>
      </c>
      <c r="D4" s="17" t="s">
        <v>2</v>
      </c>
      <c r="E4" s="17" t="s">
        <v>3</v>
      </c>
      <c r="F4" s="36"/>
      <c r="G4" s="40"/>
      <c r="H4" s="36"/>
      <c r="I4" s="36"/>
      <c r="J4" s="36"/>
      <c r="K4" s="34"/>
    </row>
    <row r="5" spans="1:15" ht="13.5" thickBot="1" x14ac:dyDescent="0.25">
      <c r="A5" s="22">
        <v>1</v>
      </c>
      <c r="B5" s="23">
        <v>2</v>
      </c>
      <c r="C5" s="24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5">
        <v>11</v>
      </c>
    </row>
    <row r="6" spans="1:15" s="3" customFormat="1" ht="25.5" x14ac:dyDescent="0.25">
      <c r="A6" s="19">
        <v>1</v>
      </c>
      <c r="B6" s="20" t="s">
        <v>7</v>
      </c>
      <c r="C6" s="20" t="s">
        <v>33</v>
      </c>
      <c r="D6" s="19" t="s">
        <v>8</v>
      </c>
      <c r="E6" s="19">
        <v>4</v>
      </c>
      <c r="F6" s="43"/>
      <c r="G6" s="43"/>
      <c r="H6" s="44"/>
      <c r="I6" s="41">
        <f t="shared" ref="I6" si="0">ROUND(F6*H6+H6,2)</f>
        <v>0</v>
      </c>
      <c r="J6" s="41">
        <f t="shared" ref="J6" si="1">(E6*H6)</f>
        <v>0</v>
      </c>
      <c r="K6" s="41">
        <f t="shared" ref="K6" si="2">(E6*I6)</f>
        <v>0</v>
      </c>
      <c r="O6" s="4"/>
    </row>
    <row r="7" spans="1:15" s="3" customFormat="1" ht="63.75" x14ac:dyDescent="0.25">
      <c r="A7" s="1">
        <v>2</v>
      </c>
      <c r="B7" s="2" t="s">
        <v>9</v>
      </c>
      <c r="C7" s="5" t="s">
        <v>10</v>
      </c>
      <c r="D7" s="1" t="s">
        <v>8</v>
      </c>
      <c r="E7" s="1">
        <v>6</v>
      </c>
      <c r="F7" s="45"/>
      <c r="G7" s="45"/>
      <c r="H7" s="46"/>
      <c r="I7" s="41">
        <f t="shared" ref="I7:I27" si="3">ROUND(F7*H7+H7,2)</f>
        <v>0</v>
      </c>
      <c r="J7" s="41">
        <f t="shared" ref="J7:J27" si="4">(E7*H7)</f>
        <v>0</v>
      </c>
      <c r="K7" s="41">
        <f t="shared" ref="K7:K27" si="5">(E7*I7)</f>
        <v>0</v>
      </c>
      <c r="O7" s="4"/>
    </row>
    <row r="8" spans="1:15" s="3" customFormat="1" ht="25.5" x14ac:dyDescent="0.25">
      <c r="A8" s="1">
        <v>3</v>
      </c>
      <c r="B8" s="2" t="s">
        <v>11</v>
      </c>
      <c r="C8" s="5" t="s">
        <v>12</v>
      </c>
      <c r="D8" s="1" t="s">
        <v>8</v>
      </c>
      <c r="E8" s="1">
        <v>5</v>
      </c>
      <c r="F8" s="45"/>
      <c r="G8" s="45"/>
      <c r="H8" s="46"/>
      <c r="I8" s="41">
        <f t="shared" si="3"/>
        <v>0</v>
      </c>
      <c r="J8" s="41">
        <f t="shared" si="4"/>
        <v>0</v>
      </c>
      <c r="K8" s="41">
        <f t="shared" si="5"/>
        <v>0</v>
      </c>
      <c r="O8" s="4"/>
    </row>
    <row r="9" spans="1:15" s="3" customFormat="1" ht="38.25" x14ac:dyDescent="0.25">
      <c r="A9" s="1">
        <v>4</v>
      </c>
      <c r="B9" s="2" t="s">
        <v>13</v>
      </c>
      <c r="C9" s="5" t="s">
        <v>14</v>
      </c>
      <c r="D9" s="1" t="s">
        <v>8</v>
      </c>
      <c r="E9" s="1">
        <v>210</v>
      </c>
      <c r="F9" s="45"/>
      <c r="G9" s="45"/>
      <c r="H9" s="46"/>
      <c r="I9" s="41">
        <f t="shared" si="3"/>
        <v>0</v>
      </c>
      <c r="J9" s="41">
        <f t="shared" si="4"/>
        <v>0</v>
      </c>
      <c r="K9" s="41">
        <f t="shared" si="5"/>
        <v>0</v>
      </c>
      <c r="O9" s="4"/>
    </row>
    <row r="10" spans="1:15" s="3" customFormat="1" ht="76.5" x14ac:dyDescent="0.25">
      <c r="A10" s="1">
        <v>5</v>
      </c>
      <c r="B10" s="2" t="s">
        <v>15</v>
      </c>
      <c r="C10" s="5" t="s">
        <v>42</v>
      </c>
      <c r="D10" s="1" t="s">
        <v>32</v>
      </c>
      <c r="E10" s="1">
        <v>12</v>
      </c>
      <c r="F10" s="45"/>
      <c r="G10" s="45"/>
      <c r="H10" s="46"/>
      <c r="I10" s="41">
        <f t="shared" si="3"/>
        <v>0</v>
      </c>
      <c r="J10" s="41">
        <f t="shared" si="4"/>
        <v>0</v>
      </c>
      <c r="K10" s="41">
        <f t="shared" si="5"/>
        <v>0</v>
      </c>
      <c r="O10" s="4"/>
    </row>
    <row r="11" spans="1:15" s="3" customFormat="1" ht="63.75" x14ac:dyDescent="0.25">
      <c r="A11" s="1">
        <v>6</v>
      </c>
      <c r="B11" s="2" t="s">
        <v>16</v>
      </c>
      <c r="C11" s="5" t="s">
        <v>43</v>
      </c>
      <c r="D11" s="1" t="s">
        <v>8</v>
      </c>
      <c r="E11" s="1">
        <v>20</v>
      </c>
      <c r="F11" s="45"/>
      <c r="G11" s="45"/>
      <c r="H11" s="46"/>
      <c r="I11" s="41">
        <f t="shared" si="3"/>
        <v>0</v>
      </c>
      <c r="J11" s="41">
        <f t="shared" si="4"/>
        <v>0</v>
      </c>
      <c r="K11" s="41">
        <f t="shared" si="5"/>
        <v>0</v>
      </c>
      <c r="O11" s="4"/>
    </row>
    <row r="12" spans="1:15" s="3" customFormat="1" ht="63.75" x14ac:dyDescent="0.25">
      <c r="A12" s="1">
        <v>7</v>
      </c>
      <c r="B12" s="2" t="s">
        <v>16</v>
      </c>
      <c r="C12" s="5" t="s">
        <v>20</v>
      </c>
      <c r="D12" s="1" t="s">
        <v>8</v>
      </c>
      <c r="E12" s="1">
        <v>10</v>
      </c>
      <c r="F12" s="45"/>
      <c r="G12" s="45"/>
      <c r="H12" s="46"/>
      <c r="I12" s="41">
        <f t="shared" si="3"/>
        <v>0</v>
      </c>
      <c r="J12" s="41">
        <f t="shared" si="4"/>
        <v>0</v>
      </c>
      <c r="K12" s="41">
        <f t="shared" si="5"/>
        <v>0</v>
      </c>
      <c r="O12" s="4"/>
    </row>
    <row r="13" spans="1:15" s="3" customFormat="1" ht="63.75" x14ac:dyDescent="0.25">
      <c r="A13" s="1">
        <v>8</v>
      </c>
      <c r="B13" s="2" t="s">
        <v>44</v>
      </c>
      <c r="C13" s="5" t="s">
        <v>45</v>
      </c>
      <c r="D13" s="1" t="s">
        <v>34</v>
      </c>
      <c r="E13" s="1">
        <v>30</v>
      </c>
      <c r="F13" s="45"/>
      <c r="G13" s="45"/>
      <c r="H13" s="46"/>
      <c r="I13" s="41">
        <f t="shared" si="3"/>
        <v>0</v>
      </c>
      <c r="J13" s="41">
        <f t="shared" si="4"/>
        <v>0</v>
      </c>
      <c r="K13" s="41">
        <f t="shared" si="5"/>
        <v>0</v>
      </c>
      <c r="O13" s="4"/>
    </row>
    <row r="14" spans="1:15" s="3" customFormat="1" ht="25.5" x14ac:dyDescent="0.25">
      <c r="A14" s="1">
        <v>9</v>
      </c>
      <c r="B14" s="2" t="s">
        <v>38</v>
      </c>
      <c r="C14" s="6" t="s">
        <v>39</v>
      </c>
      <c r="D14" s="1" t="s">
        <v>8</v>
      </c>
      <c r="E14" s="1">
        <v>3</v>
      </c>
      <c r="F14" s="45"/>
      <c r="G14" s="45"/>
      <c r="H14" s="46"/>
      <c r="I14" s="41">
        <f t="shared" si="3"/>
        <v>0</v>
      </c>
      <c r="J14" s="41">
        <f t="shared" si="4"/>
        <v>0</v>
      </c>
      <c r="K14" s="41">
        <f t="shared" si="5"/>
        <v>0</v>
      </c>
      <c r="O14" s="4"/>
    </row>
    <row r="15" spans="1:15" s="3" customFormat="1" ht="51" x14ac:dyDescent="0.25">
      <c r="A15" s="1">
        <v>10</v>
      </c>
      <c r="B15" s="2" t="s">
        <v>40</v>
      </c>
      <c r="C15" s="6" t="s">
        <v>46</v>
      </c>
      <c r="D15" s="1" t="s">
        <v>8</v>
      </c>
      <c r="E15" s="1">
        <v>3</v>
      </c>
      <c r="F15" s="45"/>
      <c r="G15" s="45"/>
      <c r="H15" s="46"/>
      <c r="I15" s="41">
        <f t="shared" si="3"/>
        <v>0</v>
      </c>
      <c r="J15" s="41">
        <f t="shared" si="4"/>
        <v>0</v>
      </c>
      <c r="K15" s="41">
        <f t="shared" si="5"/>
        <v>0</v>
      </c>
      <c r="O15" s="4"/>
    </row>
    <row r="16" spans="1:15" s="3" customFormat="1" ht="63.75" x14ac:dyDescent="0.25">
      <c r="A16" s="1">
        <v>11</v>
      </c>
      <c r="B16" s="2" t="s">
        <v>17</v>
      </c>
      <c r="C16" s="6" t="s">
        <v>18</v>
      </c>
      <c r="D16" s="1" t="s">
        <v>8</v>
      </c>
      <c r="E16" s="1">
        <v>4</v>
      </c>
      <c r="F16" s="45"/>
      <c r="G16" s="45"/>
      <c r="H16" s="46"/>
      <c r="I16" s="41">
        <f t="shared" si="3"/>
        <v>0</v>
      </c>
      <c r="J16" s="41">
        <f t="shared" si="4"/>
        <v>0</v>
      </c>
      <c r="K16" s="41">
        <f t="shared" si="5"/>
        <v>0</v>
      </c>
      <c r="O16" s="4"/>
    </row>
    <row r="17" spans="1:15" s="3" customFormat="1" ht="63.75" x14ac:dyDescent="0.25">
      <c r="A17" s="1">
        <v>12</v>
      </c>
      <c r="B17" s="2" t="s">
        <v>28</v>
      </c>
      <c r="C17" s="5" t="s">
        <v>19</v>
      </c>
      <c r="D17" s="1" t="s">
        <v>8</v>
      </c>
      <c r="E17" s="1">
        <v>3</v>
      </c>
      <c r="F17" s="45"/>
      <c r="G17" s="45"/>
      <c r="H17" s="46"/>
      <c r="I17" s="41">
        <f t="shared" si="3"/>
        <v>0</v>
      </c>
      <c r="J17" s="41">
        <f t="shared" si="4"/>
        <v>0</v>
      </c>
      <c r="K17" s="41">
        <f t="shared" si="5"/>
        <v>0</v>
      </c>
      <c r="O17" s="4"/>
    </row>
    <row r="18" spans="1:15" s="3" customFormat="1" ht="38.25" x14ac:dyDescent="0.25">
      <c r="A18" s="1">
        <v>13</v>
      </c>
      <c r="B18" s="2" t="s">
        <v>36</v>
      </c>
      <c r="C18" s="5" t="s">
        <v>47</v>
      </c>
      <c r="D18" s="1" t="s">
        <v>37</v>
      </c>
      <c r="E18" s="1">
        <v>2</v>
      </c>
      <c r="F18" s="45"/>
      <c r="G18" s="45"/>
      <c r="H18" s="47"/>
      <c r="I18" s="41">
        <f t="shared" si="3"/>
        <v>0</v>
      </c>
      <c r="J18" s="41">
        <f t="shared" si="4"/>
        <v>0</v>
      </c>
      <c r="K18" s="41">
        <f t="shared" si="5"/>
        <v>0</v>
      </c>
      <c r="O18" s="4"/>
    </row>
    <row r="19" spans="1:15" s="3" customFormat="1" ht="38.25" x14ac:dyDescent="0.25">
      <c r="A19" s="1">
        <v>14</v>
      </c>
      <c r="B19" s="2" t="s">
        <v>21</v>
      </c>
      <c r="C19" s="5" t="s">
        <v>22</v>
      </c>
      <c r="D19" s="1" t="s">
        <v>32</v>
      </c>
      <c r="E19" s="1">
        <v>50</v>
      </c>
      <c r="F19" s="45"/>
      <c r="G19" s="45"/>
      <c r="H19" s="46"/>
      <c r="I19" s="41">
        <f t="shared" si="3"/>
        <v>0</v>
      </c>
      <c r="J19" s="41">
        <f t="shared" si="4"/>
        <v>0</v>
      </c>
      <c r="K19" s="41">
        <f t="shared" si="5"/>
        <v>0</v>
      </c>
      <c r="O19" s="4"/>
    </row>
    <row r="20" spans="1:15" s="3" customFormat="1" ht="25.5" x14ac:dyDescent="0.25">
      <c r="A20" s="1">
        <v>15</v>
      </c>
      <c r="B20" s="2" t="s">
        <v>23</v>
      </c>
      <c r="C20" s="5" t="s">
        <v>48</v>
      </c>
      <c r="D20" s="1" t="s">
        <v>35</v>
      </c>
      <c r="E20" s="1">
        <v>9</v>
      </c>
      <c r="F20" s="45"/>
      <c r="G20" s="45"/>
      <c r="H20" s="47"/>
      <c r="I20" s="41">
        <f t="shared" si="3"/>
        <v>0</v>
      </c>
      <c r="J20" s="41">
        <f t="shared" si="4"/>
        <v>0</v>
      </c>
      <c r="K20" s="41">
        <f t="shared" si="5"/>
        <v>0</v>
      </c>
      <c r="O20" s="4"/>
    </row>
    <row r="21" spans="1:15" s="3" customFormat="1" ht="25.5" x14ac:dyDescent="0.25">
      <c r="A21" s="1">
        <v>16</v>
      </c>
      <c r="B21" s="2" t="s">
        <v>23</v>
      </c>
      <c r="C21" s="5" t="s">
        <v>49</v>
      </c>
      <c r="D21" s="1" t="s">
        <v>35</v>
      </c>
      <c r="E21" s="1">
        <v>12</v>
      </c>
      <c r="F21" s="45"/>
      <c r="G21" s="45"/>
      <c r="H21" s="47"/>
      <c r="I21" s="41">
        <f t="shared" si="3"/>
        <v>0</v>
      </c>
      <c r="J21" s="41">
        <f t="shared" si="4"/>
        <v>0</v>
      </c>
      <c r="K21" s="41">
        <f t="shared" si="5"/>
        <v>0</v>
      </c>
      <c r="O21" s="4"/>
    </row>
    <row r="22" spans="1:15" s="3" customFormat="1" ht="36.75" customHeight="1" x14ac:dyDescent="0.25">
      <c r="A22" s="1">
        <v>17</v>
      </c>
      <c r="B22" s="2" t="s">
        <v>23</v>
      </c>
      <c r="C22" s="5" t="s">
        <v>50</v>
      </c>
      <c r="D22" s="1" t="s">
        <v>35</v>
      </c>
      <c r="E22" s="1">
        <v>6</v>
      </c>
      <c r="F22" s="45"/>
      <c r="G22" s="45"/>
      <c r="H22" s="47"/>
      <c r="I22" s="41">
        <f t="shared" si="3"/>
        <v>0</v>
      </c>
      <c r="J22" s="41">
        <f t="shared" si="4"/>
        <v>0</v>
      </c>
      <c r="K22" s="41">
        <f t="shared" si="5"/>
        <v>0</v>
      </c>
      <c r="O22" s="4"/>
    </row>
    <row r="23" spans="1:15" s="3" customFormat="1" ht="38.25" x14ac:dyDescent="0.25">
      <c r="A23" s="1">
        <v>18</v>
      </c>
      <c r="B23" s="2" t="s">
        <v>24</v>
      </c>
      <c r="C23" s="5" t="s">
        <v>25</v>
      </c>
      <c r="D23" s="1" t="s">
        <v>8</v>
      </c>
      <c r="E23" s="1">
        <v>4</v>
      </c>
      <c r="F23" s="45"/>
      <c r="G23" s="45"/>
      <c r="H23" s="46"/>
      <c r="I23" s="41">
        <f t="shared" si="3"/>
        <v>0</v>
      </c>
      <c r="J23" s="41">
        <f t="shared" si="4"/>
        <v>0</v>
      </c>
      <c r="K23" s="41">
        <f t="shared" si="5"/>
        <v>0</v>
      </c>
      <c r="O23" s="4"/>
    </row>
    <row r="24" spans="1:15" s="8" customFormat="1" ht="25.5" x14ac:dyDescent="0.25">
      <c r="A24" s="1">
        <v>19</v>
      </c>
      <c r="B24" s="5" t="s">
        <v>26</v>
      </c>
      <c r="C24" s="5" t="s">
        <v>27</v>
      </c>
      <c r="D24" s="7" t="s">
        <v>8</v>
      </c>
      <c r="E24" s="7">
        <v>6</v>
      </c>
      <c r="F24" s="48"/>
      <c r="G24" s="48"/>
      <c r="H24" s="49"/>
      <c r="I24" s="41">
        <f t="shared" si="3"/>
        <v>0</v>
      </c>
      <c r="J24" s="41">
        <f t="shared" si="4"/>
        <v>0</v>
      </c>
      <c r="K24" s="41">
        <f t="shared" si="5"/>
        <v>0</v>
      </c>
      <c r="O24" s="9"/>
    </row>
    <row r="25" spans="1:15" s="8" customFormat="1" ht="38.25" x14ac:dyDescent="0.25">
      <c r="A25" s="1">
        <v>20</v>
      </c>
      <c r="B25" s="5" t="s">
        <v>29</v>
      </c>
      <c r="C25" s="5" t="s">
        <v>30</v>
      </c>
      <c r="D25" s="7" t="s">
        <v>8</v>
      </c>
      <c r="E25" s="7">
        <v>5</v>
      </c>
      <c r="F25" s="48"/>
      <c r="G25" s="48"/>
      <c r="H25" s="49"/>
      <c r="I25" s="41">
        <f t="shared" si="3"/>
        <v>0</v>
      </c>
      <c r="J25" s="41">
        <f t="shared" si="4"/>
        <v>0</v>
      </c>
      <c r="K25" s="41">
        <f t="shared" si="5"/>
        <v>0</v>
      </c>
      <c r="O25" s="9"/>
    </row>
    <row r="26" spans="1:15" s="8" customFormat="1" ht="39" x14ac:dyDescent="0.25">
      <c r="A26" s="1">
        <v>21</v>
      </c>
      <c r="B26" s="26" t="s">
        <v>55</v>
      </c>
      <c r="C26" s="27" t="s">
        <v>54</v>
      </c>
      <c r="D26" s="28" t="s">
        <v>8</v>
      </c>
      <c r="E26" s="28">
        <v>2</v>
      </c>
      <c r="F26" s="45"/>
      <c r="G26" s="45"/>
      <c r="H26" s="50"/>
      <c r="I26" s="41">
        <f t="shared" si="3"/>
        <v>0</v>
      </c>
      <c r="J26" s="41">
        <f t="shared" si="4"/>
        <v>0</v>
      </c>
      <c r="K26" s="41">
        <f t="shared" si="5"/>
        <v>0</v>
      </c>
      <c r="O26" s="9"/>
    </row>
    <row r="27" spans="1:15" s="8" customFormat="1" ht="38.25" x14ac:dyDescent="0.25">
      <c r="A27" s="1">
        <v>22</v>
      </c>
      <c r="B27" s="5" t="s">
        <v>31</v>
      </c>
      <c r="C27" s="5" t="s">
        <v>58</v>
      </c>
      <c r="D27" s="7" t="s">
        <v>32</v>
      </c>
      <c r="E27" s="7">
        <v>4</v>
      </c>
      <c r="F27" s="48"/>
      <c r="G27" s="48"/>
      <c r="H27" s="49"/>
      <c r="I27" s="41">
        <f t="shared" si="3"/>
        <v>0</v>
      </c>
      <c r="J27" s="41">
        <f t="shared" si="4"/>
        <v>0</v>
      </c>
      <c r="K27" s="41">
        <f t="shared" si="5"/>
        <v>0</v>
      </c>
      <c r="O27" s="10"/>
    </row>
    <row r="28" spans="1:15" s="3" customFormat="1" ht="12.75" customHeight="1" x14ac:dyDescent="0.25">
      <c r="A28" s="29" t="s">
        <v>56</v>
      </c>
      <c r="B28" s="30"/>
      <c r="C28" s="30"/>
      <c r="D28" s="30"/>
      <c r="E28" s="30"/>
      <c r="F28" s="30"/>
      <c r="G28" s="30"/>
      <c r="H28" s="30"/>
      <c r="I28" s="31"/>
      <c r="J28" s="42">
        <f>SUM(J6:J27)</f>
        <v>0</v>
      </c>
      <c r="K28" s="42">
        <f>SUM(K6:K27)</f>
        <v>0</v>
      </c>
    </row>
    <row r="29" spans="1:15" x14ac:dyDescent="0.2">
      <c r="A29" s="11"/>
    </row>
    <row r="30" spans="1:15" x14ac:dyDescent="0.2">
      <c r="A30" s="14"/>
    </row>
    <row r="31" spans="1:15" x14ac:dyDescent="0.2">
      <c r="A31" s="14"/>
    </row>
    <row r="32" spans="1:15" x14ac:dyDescent="0.2">
      <c r="A32" s="15"/>
    </row>
    <row r="33" spans="1:9" x14ac:dyDescent="0.2">
      <c r="A33" s="15"/>
    </row>
    <row r="43" spans="1:9" x14ac:dyDescent="0.2">
      <c r="I43" s="16"/>
    </row>
  </sheetData>
  <sheetProtection algorithmName="SHA-512" hashValue="SCa9at1wZSiLolHihUl63etaqteYLMzlDr/OrqKxxQjwzo55XqRHrn7j4yxNlcQlLtKcqryvAzrn9YrnaSWILw==" saltValue="r2BXDwh8zkHsIDlimHvslg==" spinCount="100000" sheet="1" objects="1" scenarios="1"/>
  <mergeCells count="11">
    <mergeCell ref="A28:I28"/>
    <mergeCell ref="A1:K1"/>
    <mergeCell ref="K3:K4"/>
    <mergeCell ref="J3:J4"/>
    <mergeCell ref="F3:F4"/>
    <mergeCell ref="I3:I4"/>
    <mergeCell ref="A3:A4"/>
    <mergeCell ref="B3:B4"/>
    <mergeCell ref="D3:E3"/>
    <mergeCell ref="H3:H4"/>
    <mergeCell ref="G3:G4"/>
  </mergeCells>
  <phoneticPr fontId="2" type="noConversion"/>
  <printOptions horizontalCentered="1" verticalCentered="1"/>
  <pageMargins left="0.25" right="0.25" top="0.75" bottom="0.75" header="0.3" footer="0.3"/>
  <pageSetup paperSize="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2AB059-98E3-4F9C-A1F9-546ABE1041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2AB255-3D9E-46A5-94E4-93561AD791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2024-08-23T08:03:01Z</cp:lastPrinted>
  <dcterms:created xsi:type="dcterms:W3CDTF">2020-12-29T11:35:16Z</dcterms:created>
  <dcterms:modified xsi:type="dcterms:W3CDTF">2024-09-27T20:36:15Z</dcterms:modified>
</cp:coreProperties>
</file>