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opolesznowola.sharepoint.com/sites/ZOPO/Shared Documents/Przetargi/Przetargi 2024/Przetarg na do dostarczanie środków chemicznych/artykuły chemiczne/Lesznowola/do publikacji/"/>
    </mc:Choice>
  </mc:AlternateContent>
  <xr:revisionPtr revIDLastSave="2" documentId="13_ncr:1_{99E1B28C-C481-400B-A921-C921F23F393E}" xr6:coauthVersionLast="47" xr6:coauthVersionMax="47" xr10:uidLastSave="{7B34A768-F513-48E3-A7EF-B11229D16934}"/>
  <workbookProtection workbookAlgorithmName="SHA-512" workbookHashValue="uEZXKiZfTiPNJapnEzjfT+NC/5dF1Gnhi2KMv+Fe9oq6SwpjBkVV/hZyNeC6cuc7YfNL7qESWSKv82d4dpxynQ==" workbookSaltValue="2vNviz6yUgt4T1U8Z0D26Q==" workbookSpinCount="100000" lockStructure="1"/>
  <bookViews>
    <workbookView xWindow="3675" yWindow="3675" windowWidth="21600" windowHeight="11235" xr2:uid="{F5106F47-A97C-4182-A7E8-37A6B3C394A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K8" i="1" s="1"/>
  <c r="J8" i="1"/>
  <c r="I9" i="1"/>
  <c r="K9" i="1" s="1"/>
  <c r="J9" i="1"/>
  <c r="I10" i="1"/>
  <c r="J10" i="1"/>
  <c r="K10" i="1"/>
  <c r="I11" i="1"/>
  <c r="K11" i="1" s="1"/>
  <c r="J11" i="1"/>
  <c r="I12" i="1"/>
  <c r="K12" i="1" s="1"/>
  <c r="J12" i="1"/>
  <c r="I13" i="1"/>
  <c r="K13" i="1" s="1"/>
  <c r="J13" i="1"/>
  <c r="I14" i="1"/>
  <c r="K14" i="1" s="1"/>
  <c r="J14" i="1"/>
  <c r="I15" i="1"/>
  <c r="K15" i="1" s="1"/>
  <c r="J15" i="1"/>
  <c r="I16" i="1"/>
  <c r="K16" i="1" s="1"/>
  <c r="J16" i="1"/>
  <c r="I17" i="1"/>
  <c r="J17" i="1"/>
  <c r="K17" i="1"/>
  <c r="I18" i="1"/>
  <c r="K18" i="1" s="1"/>
  <c r="J18" i="1"/>
  <c r="I19" i="1"/>
  <c r="K19" i="1" s="1"/>
  <c r="J19" i="1"/>
  <c r="I20" i="1"/>
  <c r="K20" i="1" s="1"/>
  <c r="J20" i="1"/>
  <c r="I21" i="1"/>
  <c r="K21" i="1" s="1"/>
  <c r="J21" i="1"/>
  <c r="I22" i="1"/>
  <c r="J22" i="1"/>
  <c r="K22" i="1"/>
  <c r="I23" i="1"/>
  <c r="K23" i="1" s="1"/>
  <c r="J23" i="1"/>
  <c r="I24" i="1"/>
  <c r="K24" i="1" s="1"/>
  <c r="J24" i="1"/>
  <c r="I25" i="1"/>
  <c r="K25" i="1" s="1"/>
  <c r="J25" i="1"/>
  <c r="I26" i="1"/>
  <c r="K26" i="1" s="1"/>
  <c r="J26" i="1"/>
  <c r="I27" i="1"/>
  <c r="K27" i="1" s="1"/>
  <c r="J27" i="1"/>
  <c r="I28" i="1"/>
  <c r="K28" i="1" s="1"/>
  <c r="J28" i="1"/>
  <c r="I29" i="1"/>
  <c r="K29" i="1" s="1"/>
  <c r="J29" i="1"/>
  <c r="I30" i="1"/>
  <c r="J30" i="1"/>
  <c r="K30" i="1"/>
  <c r="I31" i="1"/>
  <c r="K31" i="1" s="1"/>
  <c r="J31" i="1"/>
  <c r="I32" i="1"/>
  <c r="K32" i="1" s="1"/>
  <c r="J32" i="1"/>
  <c r="I33" i="1"/>
  <c r="K33" i="1" s="1"/>
  <c r="J33" i="1"/>
  <c r="I34" i="1"/>
  <c r="K34" i="1" s="1"/>
  <c r="J34" i="1"/>
  <c r="I35" i="1"/>
  <c r="K35" i="1" s="1"/>
  <c r="J35" i="1"/>
  <c r="I36" i="1"/>
  <c r="K36" i="1" s="1"/>
  <c r="J36" i="1"/>
  <c r="I37" i="1"/>
  <c r="K37" i="1" s="1"/>
  <c r="J37" i="1"/>
  <c r="I38" i="1"/>
  <c r="J38" i="1"/>
  <c r="K38" i="1"/>
  <c r="I39" i="1"/>
  <c r="K39" i="1" s="1"/>
  <c r="J39" i="1"/>
  <c r="I40" i="1"/>
  <c r="K40" i="1" s="1"/>
  <c r="J40" i="1"/>
  <c r="I41" i="1"/>
  <c r="J41" i="1"/>
  <c r="K41" i="1"/>
  <c r="I42" i="1"/>
  <c r="K42" i="1" s="1"/>
  <c r="J42" i="1"/>
  <c r="J6" i="1"/>
  <c r="I6" i="1"/>
  <c r="K6" i="1" s="1"/>
  <c r="K43" i="1" l="1"/>
  <c r="J43" i="1"/>
</calcChain>
</file>

<file path=xl/sharedStrings.xml><?xml version="1.0" encoding="utf-8"?>
<sst xmlns="http://schemas.openxmlformats.org/spreadsheetml/2006/main" count="125" uniqueCount="91">
  <si>
    <t>LP.</t>
  </si>
  <si>
    <t>produkt</t>
  </si>
  <si>
    <t>Zapotrzebowanie</t>
  </si>
  <si>
    <t>miara</t>
  </si>
  <si>
    <t>zam. ilość</t>
  </si>
  <si>
    <t>rolka</t>
  </si>
  <si>
    <t xml:space="preserve">Druciak </t>
  </si>
  <si>
    <t>szt.</t>
  </si>
  <si>
    <t xml:space="preserve">Folia aluminiowa </t>
  </si>
  <si>
    <t>Folia spożywcza</t>
  </si>
  <si>
    <t>opak.</t>
  </si>
  <si>
    <t>Mleczko do czyszczenia</t>
  </si>
  <si>
    <t>Mop do pracy na sucho</t>
  </si>
  <si>
    <t>Szt.</t>
  </si>
  <si>
    <t>Mydło w płynie</t>
  </si>
  <si>
    <t>Odplamiacz</t>
  </si>
  <si>
    <t xml:space="preserve">Ocet </t>
  </si>
  <si>
    <t>Odtłuszczacz</t>
  </si>
  <si>
    <t>Papier do pieczenia</t>
  </si>
  <si>
    <t>Papier toaletowy JUMBO</t>
  </si>
  <si>
    <t xml:space="preserve">Płyn do  do prania </t>
  </si>
  <si>
    <t xml:space="preserve">Płyn do dezynfekcji </t>
  </si>
  <si>
    <t>Płyn do mycia naczyń</t>
  </si>
  <si>
    <t>Ręczniki papierowe zz</t>
  </si>
  <si>
    <t>Ścierka z mikrofibry</t>
  </si>
  <si>
    <t>Środek do czyszczenia szyb</t>
  </si>
  <si>
    <t>Wkład do mopa płaskiego</t>
  </si>
  <si>
    <t>Worki na śmieci</t>
  </si>
  <si>
    <t>worki na śmieci</t>
  </si>
  <si>
    <t>Wybielacz</t>
  </si>
  <si>
    <t>Żel do czyszczenia toalet</t>
  </si>
  <si>
    <t>właściwości produktu (cechy)</t>
  </si>
  <si>
    <t>Folia pakowa spożywcza rozciągliwa, bezbarwna, do ręcznego użytku. Przeznaczona do kontaktu z żywnością. Min. 250m</t>
  </si>
  <si>
    <t>Reklamówki jednorazowe</t>
  </si>
  <si>
    <t>Rękawice nitrylowe jednorazowe</t>
  </si>
  <si>
    <t xml:space="preserve">Szczotka </t>
  </si>
  <si>
    <t>Szczotka plastikowa z kijem do zamiatania podłogi</t>
  </si>
  <si>
    <t>Szczotka wc</t>
  </si>
  <si>
    <t>Ściereczki  z mikrofibry, wymiar 30x30 cm</t>
  </si>
  <si>
    <t>Środek do czyszczenia mebli</t>
  </si>
  <si>
    <t>Preparat przeznaczony do czyszczenia szyb i wszelkich powierzchni szklanych, Pojemność: 5L</t>
  </si>
  <si>
    <t xml:space="preserve">Torebki śniadaniowe </t>
  </si>
  <si>
    <t>Udrażniacz w żelu</t>
  </si>
  <si>
    <t xml:space="preserve">Worki foliowe, proste (rolowane), bardzo wytrzymałe , kolor czarny, pojemność 240 l, rolka 10 szt. </t>
  </si>
  <si>
    <t>worki foliowe, proste (rolowane), kolor czarny, pojemność 35 l, rolka 20 szt.</t>
  </si>
  <si>
    <t>Worki foliowe, proste (rolowane), kolor czarny, pojemność 60l., rolka 25 szt.</t>
  </si>
  <si>
    <t>Środek do czyszczenia powierzchni drewnianych, metalowych i szkalnych o pojemności 250l.</t>
  </si>
  <si>
    <t xml:space="preserve">Środek do mycia podłóg </t>
  </si>
  <si>
    <t>Do czyszczenia i pielęgnacji wszystkich podłóg elastycznych, takich jak PCV, linoleum i winyl. Pojemność 5l.</t>
  </si>
  <si>
    <t>Trwały druciak ze stali nierdzewnej do zmywania silnie zabrudzonych powierzchni kuchennych</t>
  </si>
  <si>
    <t>Płyn uniwersalny do prania, pojemność 3L</t>
  </si>
  <si>
    <t xml:space="preserve">nazwa handlowa oferowanego produktu (producent, model) </t>
  </si>
  <si>
    <t xml:space="preserve">Aluminiowa folia przeznaczona do kontaktu
z żywnością. 
</t>
  </si>
  <si>
    <r>
      <t xml:space="preserve">Mleczko wybielające usuwa trudne zabrudzenia z białych powierzchni, pozostawiając połysk bez smug.  </t>
    </r>
    <r>
      <rPr>
        <b/>
        <sz val="10"/>
        <rFont val="Times New Roman"/>
        <family val="1"/>
        <charset val="238"/>
      </rPr>
      <t>Pojemność: 750 ml</t>
    </r>
  </si>
  <si>
    <r>
      <t>Mydło w płynie, hipoalergiczne,</t>
    </r>
    <r>
      <rPr>
        <b/>
        <sz val="10"/>
        <rFont val="Times New Roman"/>
        <family val="1"/>
        <charset val="238"/>
      </rPr>
      <t xml:space="preserve"> pojemność 5l.</t>
    </r>
  </si>
  <si>
    <r>
      <t xml:space="preserve">Ocet spirutusowy 10% ,do czyszczenia i do odkamieniania różnych powierzchni, </t>
    </r>
    <r>
      <rPr>
        <b/>
        <sz val="10"/>
        <rFont val="Times New Roman"/>
        <family val="1"/>
        <charset val="238"/>
      </rPr>
      <t>pojemność 1L</t>
    </r>
    <r>
      <rPr>
        <sz val="10"/>
        <rFont val="Times New Roman"/>
        <family val="1"/>
        <charset val="238"/>
      </rPr>
      <t xml:space="preserve">
</t>
    </r>
  </si>
  <si>
    <r>
      <t>Odplamiacz,</t>
    </r>
    <r>
      <rPr>
        <b/>
        <sz val="10"/>
        <rFont val="Times New Roman"/>
        <family val="1"/>
        <charset val="238"/>
      </rPr>
      <t xml:space="preserve"> pojemność 1L</t>
    </r>
    <r>
      <rPr>
        <sz val="10"/>
        <rFont val="Times New Roman"/>
        <family val="1"/>
        <charset val="238"/>
      </rPr>
      <t xml:space="preserve"> </t>
    </r>
  </si>
  <si>
    <r>
      <t>Usuwa tłuszcz i brud oraz kamień, uniwersalne zastosowanie, pojemność:</t>
    </r>
    <r>
      <rPr>
        <b/>
        <sz val="10"/>
        <color theme="1"/>
        <rFont val="Times New Roman"/>
        <family val="1"/>
        <charset val="238"/>
      </rPr>
      <t>5L</t>
    </r>
  </si>
  <si>
    <r>
      <t xml:space="preserve">Papier do pieczenia pokryty nieprzywierającą warstwą silikonu z obu stron, odporny na wysokie temperatury. </t>
    </r>
    <r>
      <rPr>
        <b/>
        <sz val="10"/>
        <rFont val="Times New Roman"/>
        <family val="1"/>
        <charset val="238"/>
      </rPr>
      <t>50 metrów długości</t>
    </r>
  </si>
  <si>
    <r>
      <t xml:space="preserve">Preparat do szybkiej dezynfekcji blatów, stołów
i urządzeń kuchennych nie wymagający spłukiwania po użyciu. </t>
    </r>
    <r>
      <rPr>
        <b/>
        <sz val="10"/>
        <rFont val="Times New Roman"/>
        <family val="1"/>
        <charset val="238"/>
      </rPr>
      <t>Pojemność 5L</t>
    </r>
  </si>
  <si>
    <r>
      <t xml:space="preserve">Płyn przeznaczony do mycia naczyń . </t>
    </r>
    <r>
      <rPr>
        <b/>
        <sz val="10"/>
        <rFont val="Times New Roman"/>
        <family val="1"/>
        <charset val="238"/>
      </rPr>
      <t>Pojemność 5l.</t>
    </r>
  </si>
  <si>
    <r>
      <t xml:space="preserve">Rękawice nitrylowe jednorazowe, bezpudrowe,
dopuszczone do kontaktu z żywnością. Różne </t>
    </r>
    <r>
      <rPr>
        <b/>
        <sz val="10"/>
        <rFont val="Times New Roman"/>
        <family val="1"/>
        <charset val="238"/>
      </rPr>
      <t>rozmiary :S,M,L.</t>
    </r>
    <r>
      <rPr>
        <sz val="10"/>
        <rFont val="Times New Roman"/>
        <family val="1"/>
        <charset val="238"/>
      </rPr>
      <t xml:space="preserve">
W </t>
    </r>
    <r>
      <rPr>
        <b/>
        <sz val="10"/>
        <rFont val="Times New Roman"/>
        <family val="1"/>
        <charset val="238"/>
      </rPr>
      <t>opakowaniu jednostkowym 100 szt</t>
    </r>
  </si>
  <si>
    <r>
      <t xml:space="preserve">Woreczki wykonane z cienkiej folii HDPE przystosowanej
do pakowania w niej artykułów żywnościowych.
Zapewniające izolację żywności, w op. </t>
    </r>
    <r>
      <rPr>
        <b/>
        <sz val="10"/>
        <rFont val="Times New Roman"/>
        <family val="1"/>
        <charset val="238"/>
      </rPr>
      <t>1000 szt.</t>
    </r>
  </si>
  <si>
    <r>
      <t>Gotowy do użycia preparat do udrażniania syfonów, odpływów i przewodów kanalizacyjnych o konsystencji żelu.</t>
    </r>
    <r>
      <rPr>
        <b/>
        <sz val="10"/>
        <rFont val="Times New Roman"/>
        <family val="1"/>
        <charset val="238"/>
      </rPr>
      <t xml:space="preserve"> Pojemność 1L</t>
    </r>
  </si>
  <si>
    <t xml:space="preserve">Mop akrylowy wkład do pracy na sucho, do zamiatania dużych powierzchni płaskich  </t>
  </si>
  <si>
    <r>
      <t xml:space="preserve"> Płyn do mycia naczyń, ph naturalne dla skóry, gęsta konsystencja Pojemność: </t>
    </r>
    <r>
      <rPr>
        <b/>
        <sz val="10"/>
        <rFont val="Times New Roman"/>
        <family val="1"/>
        <charset val="238"/>
      </rPr>
      <t xml:space="preserve">5L </t>
    </r>
  </si>
  <si>
    <t>żel odkamieniajacy</t>
  </si>
  <si>
    <r>
      <t xml:space="preserve">Żel usuwajacy kamień rdzę i inne osady, do czyszczenia armatury łazienkowej, </t>
    </r>
    <r>
      <rPr>
        <b/>
        <sz val="10"/>
        <rFont val="Times New Roman"/>
        <family val="1"/>
        <charset val="238"/>
      </rPr>
      <t>pojemność 1l</t>
    </r>
  </si>
  <si>
    <r>
      <t xml:space="preserve">Reklamówki HDPE bez nadruku. Przeznaczone do kontaktu z żywnością. </t>
    </r>
    <r>
      <rPr>
        <b/>
        <sz val="10"/>
        <rFont val="Times New Roman"/>
        <family val="1"/>
        <charset val="238"/>
      </rPr>
      <t>Opakowanie 200 szt.</t>
    </r>
  </si>
  <si>
    <t xml:space="preserve">Szczotka do mycia WC na rączce z podstawką, wykonana z plastiku, włosie wykonane z tworzywa sztucznego, długość rączki 27 cm +/- 1 cm, </t>
  </si>
  <si>
    <t>Płyn do mycia szyb, luster.  Opakowanie 1l z atomizerem</t>
  </si>
  <si>
    <t xml:space="preserve">Mop akrylowy, wkład do pracy na sucho
Mop do zamiatania na sucho powierzchni płaskich. Rozmiar 60 cm i 80 cm. </t>
  </si>
  <si>
    <t>worki foliowe, kolor czarny, pojemność 120 l, rolka 25 szt., grubość min. 40 mikronów</t>
  </si>
  <si>
    <t>Środek do usuwania plam z białych tkanin, poj. 1 l</t>
  </si>
  <si>
    <t xml:space="preserve">Zmywak kuchenny o zwiększonej wytrzymałości z celulozy, z warstwą nylonowej włókniny do czyszczenia trudnych zabrudzeń, wymiary 10,5 cm x 7,5 cm x 3 cm, ilość: 5 szt. w opakowaniu, </t>
  </si>
  <si>
    <t>Zmywak  kuchenny</t>
  </si>
  <si>
    <r>
      <t xml:space="preserve">Preparat  w żelu do codziennej pielęgnacji urządzeń sanitarnych, </t>
    </r>
    <r>
      <rPr>
        <b/>
        <sz val="10"/>
        <rFont val="Times New Roman"/>
        <family val="1"/>
        <charset val="238"/>
      </rPr>
      <t>pojemność 1 l</t>
    </r>
  </si>
  <si>
    <t xml:space="preserve">opak. </t>
  </si>
  <si>
    <t xml:space="preserve">szt. </t>
  </si>
  <si>
    <t xml:space="preserve">karton </t>
  </si>
  <si>
    <t>Składane, typu ZZ, papier makulaturowy, 1 warstwa, wodotrwałe, gramatura 40g/m2, rozmiar listka 21x25cm, przeznaczenie: do wycierania rąk , ilość w opakowaniu 200 listków,  ilość w kartonie zbiorczym: 4000 szt. Listków</t>
  </si>
  <si>
    <r>
      <t xml:space="preserve">Papier toaletowy big roll , biały 100% celuloza. 2-warstwowy, 80 m </t>
    </r>
    <r>
      <rPr>
        <b/>
        <sz val="10"/>
        <color theme="1"/>
        <rFont val="Times New Roman"/>
        <family val="1"/>
        <charset val="238"/>
      </rPr>
      <t xml:space="preserve">opakowanie 12 szt. </t>
    </r>
    <r>
      <rPr>
        <sz val="10"/>
        <color theme="1"/>
        <rFont val="Times New Roman"/>
        <family val="1"/>
        <charset val="238"/>
      </rPr>
      <t>,</t>
    </r>
  </si>
  <si>
    <t>stawka podatku VAT w (%)</t>
  </si>
  <si>
    <t xml:space="preserve">cena jednostkowa netto w (zł) </t>
  </si>
  <si>
    <t xml:space="preserve">cena jednostkowa brutto w (zł) </t>
  </si>
  <si>
    <t>RAZEM</t>
  </si>
  <si>
    <t>ZAŁĄCZNIK NR 8.7: FORMULARZ ASORTYMENTOWO-CENOWY DLA GMINNEGO PRZEDSZKOLA W MYSIADLE</t>
  </si>
  <si>
    <t>wartość netto w (zł) (kol. 5 x 8)</t>
  </si>
  <si>
    <t xml:space="preserve">wartość brutto w (zł) (kol. 5x 9) </t>
  </si>
  <si>
    <t>Czyściwo biale</t>
  </si>
  <si>
    <t>bezpyłowe czysciwo do czyszczenia powierzchni szklanych, luster, celuloza 2 warstwowa, 900 listków - 200m bieżących, białe, A'2, 23x24,5cm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</si>
</sst>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2CE6A-3581-436E-B5C9-17FAD90DFDC9}">
  <dimension ref="A1:K43"/>
  <sheetViews>
    <sheetView tabSelected="1" workbookViewId="0">
      <selection activeCell="M7" sqref="M7"/>
    </sheetView>
  </sheetViews>
  <sheetFormatPr defaultRowHeight="12.75" x14ac:dyDescent="0.2"/>
  <cols>
    <col min="1" max="1" width="5" style="5" customWidth="1"/>
    <col min="2" max="2" width="13.140625" style="5" customWidth="1"/>
    <col min="3" max="3" width="39.85546875" style="5" customWidth="1"/>
    <col min="4" max="4" width="6.140625" style="5" customWidth="1"/>
    <col min="5" max="5" width="9.28515625" style="5" customWidth="1"/>
    <col min="6" max="6" width="7.5703125" style="5" customWidth="1"/>
    <col min="7" max="7" width="11.28515625" style="5" customWidth="1"/>
    <col min="8" max="8" width="10.42578125" style="5" customWidth="1"/>
    <col min="9" max="9" width="9.140625" style="5"/>
    <col min="10" max="10" width="11.7109375" style="5" customWidth="1"/>
    <col min="11" max="11" width="13.42578125" style="5" customWidth="1"/>
    <col min="12" max="16384" width="9.140625" style="5"/>
  </cols>
  <sheetData>
    <row r="1" spans="1:11" ht="15.75" x14ac:dyDescent="0.2">
      <c r="A1" s="20" t="s">
        <v>86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3" spans="1:11" x14ac:dyDescent="0.2">
      <c r="A3" s="22" t="s">
        <v>0</v>
      </c>
      <c r="B3" s="24" t="s">
        <v>1</v>
      </c>
      <c r="C3" s="26" t="s">
        <v>31</v>
      </c>
      <c r="D3" s="28" t="s">
        <v>2</v>
      </c>
      <c r="E3" s="29"/>
      <c r="F3" s="24" t="s">
        <v>82</v>
      </c>
      <c r="G3" s="24" t="s">
        <v>51</v>
      </c>
      <c r="H3" s="24" t="s">
        <v>83</v>
      </c>
      <c r="I3" s="22" t="s">
        <v>84</v>
      </c>
      <c r="J3" s="22" t="s">
        <v>87</v>
      </c>
      <c r="K3" s="22" t="s">
        <v>88</v>
      </c>
    </row>
    <row r="4" spans="1:11" ht="35.25" customHeight="1" x14ac:dyDescent="0.2">
      <c r="A4" s="23"/>
      <c r="B4" s="25"/>
      <c r="C4" s="27"/>
      <c r="D4" s="2" t="s">
        <v>3</v>
      </c>
      <c r="E4" s="2" t="s">
        <v>4</v>
      </c>
      <c r="F4" s="25"/>
      <c r="G4" s="30"/>
      <c r="H4" s="25"/>
      <c r="I4" s="23"/>
      <c r="J4" s="23"/>
      <c r="K4" s="23"/>
    </row>
    <row r="5" spans="1:11" x14ac:dyDescent="0.2">
      <c r="A5" s="2">
        <v>1</v>
      </c>
      <c r="B5" s="2">
        <v>2</v>
      </c>
      <c r="C5" s="3">
        <v>3</v>
      </c>
      <c r="D5" s="2">
        <v>4</v>
      </c>
      <c r="E5" s="2">
        <v>5</v>
      </c>
      <c r="F5" s="3">
        <v>6</v>
      </c>
      <c r="G5" s="2">
        <v>7</v>
      </c>
      <c r="H5" s="2">
        <v>8</v>
      </c>
      <c r="I5" s="3">
        <v>9</v>
      </c>
      <c r="J5" s="2">
        <v>10</v>
      </c>
      <c r="K5" s="2">
        <v>11</v>
      </c>
    </row>
    <row r="6" spans="1:11" ht="25.5" x14ac:dyDescent="0.2">
      <c r="A6" s="7">
        <v>1</v>
      </c>
      <c r="B6" s="6" t="s">
        <v>6</v>
      </c>
      <c r="C6" s="8" t="s">
        <v>49</v>
      </c>
      <c r="D6" s="1" t="s">
        <v>7</v>
      </c>
      <c r="E6" s="4">
        <v>30</v>
      </c>
      <c r="F6" s="14"/>
      <c r="G6" s="15"/>
      <c r="H6" s="16"/>
      <c r="I6" s="11">
        <f>ROUND(H6+(F6*H6),2)</f>
        <v>0</v>
      </c>
      <c r="J6" s="12">
        <f>E6*H6</f>
        <v>0</v>
      </c>
      <c r="K6" s="11">
        <f t="shared" ref="K6" si="0">(E6*I6)</f>
        <v>0</v>
      </c>
    </row>
    <row r="7" spans="1:11" ht="38.25" x14ac:dyDescent="0.2">
      <c r="A7" s="7">
        <v>2</v>
      </c>
      <c r="B7" s="6" t="s">
        <v>8</v>
      </c>
      <c r="C7" s="9" t="s">
        <v>52</v>
      </c>
      <c r="D7" s="1" t="s">
        <v>5</v>
      </c>
      <c r="E7" s="4">
        <v>18</v>
      </c>
      <c r="F7" s="14"/>
      <c r="G7" s="15"/>
      <c r="H7" s="16"/>
      <c r="I7" s="11">
        <f t="shared" ref="I7:I42" si="1">ROUND(H7+(F7*H7),2)</f>
        <v>0</v>
      </c>
      <c r="J7" s="12">
        <f t="shared" ref="J7:J42" si="2">E7*H7</f>
        <v>0</v>
      </c>
      <c r="K7" s="11">
        <f t="shared" ref="K7:K42" si="3">(E7*I7)</f>
        <v>0</v>
      </c>
    </row>
    <row r="8" spans="1:11" ht="38.25" x14ac:dyDescent="0.2">
      <c r="A8" s="7">
        <v>3</v>
      </c>
      <c r="B8" s="6" t="s">
        <v>9</v>
      </c>
      <c r="C8" s="9" t="s">
        <v>32</v>
      </c>
      <c r="D8" s="1" t="s">
        <v>5</v>
      </c>
      <c r="E8" s="4">
        <v>18</v>
      </c>
      <c r="F8" s="14"/>
      <c r="G8" s="15"/>
      <c r="H8" s="16"/>
      <c r="I8" s="11">
        <f t="shared" si="1"/>
        <v>0</v>
      </c>
      <c r="J8" s="12">
        <f t="shared" si="2"/>
        <v>0</v>
      </c>
      <c r="K8" s="11">
        <f t="shared" si="3"/>
        <v>0</v>
      </c>
    </row>
    <row r="9" spans="1:11" ht="38.25" x14ac:dyDescent="0.2">
      <c r="A9" s="7">
        <v>4</v>
      </c>
      <c r="B9" s="6" t="s">
        <v>11</v>
      </c>
      <c r="C9" s="9" t="s">
        <v>53</v>
      </c>
      <c r="D9" s="1" t="s">
        <v>7</v>
      </c>
      <c r="E9" s="4">
        <v>60</v>
      </c>
      <c r="F9" s="14"/>
      <c r="G9" s="15"/>
      <c r="H9" s="16"/>
      <c r="I9" s="11">
        <f t="shared" si="1"/>
        <v>0</v>
      </c>
      <c r="J9" s="12">
        <f t="shared" si="2"/>
        <v>0</v>
      </c>
      <c r="K9" s="11">
        <f t="shared" si="3"/>
        <v>0</v>
      </c>
    </row>
    <row r="10" spans="1:11" ht="25.5" x14ac:dyDescent="0.2">
      <c r="A10" s="7">
        <v>5</v>
      </c>
      <c r="B10" s="6" t="s">
        <v>12</v>
      </c>
      <c r="C10" s="9" t="s">
        <v>64</v>
      </c>
      <c r="D10" s="1" t="s">
        <v>13</v>
      </c>
      <c r="E10" s="4">
        <v>15</v>
      </c>
      <c r="F10" s="14"/>
      <c r="G10" s="15"/>
      <c r="H10" s="16"/>
      <c r="I10" s="11">
        <f t="shared" si="1"/>
        <v>0</v>
      </c>
      <c r="J10" s="12">
        <f t="shared" si="2"/>
        <v>0</v>
      </c>
      <c r="K10" s="11">
        <f t="shared" si="3"/>
        <v>0</v>
      </c>
    </row>
    <row r="11" spans="1:11" x14ac:dyDescent="0.2">
      <c r="A11" s="7">
        <v>6</v>
      </c>
      <c r="B11" s="6" t="s">
        <v>14</v>
      </c>
      <c r="C11" s="10" t="s">
        <v>54</v>
      </c>
      <c r="D11" s="1" t="s">
        <v>13</v>
      </c>
      <c r="E11" s="4">
        <v>70</v>
      </c>
      <c r="F11" s="14"/>
      <c r="G11" s="15"/>
      <c r="H11" s="16"/>
      <c r="I11" s="11">
        <f t="shared" si="1"/>
        <v>0</v>
      </c>
      <c r="J11" s="12">
        <f t="shared" si="2"/>
        <v>0</v>
      </c>
      <c r="K11" s="11">
        <f t="shared" si="3"/>
        <v>0</v>
      </c>
    </row>
    <row r="12" spans="1:11" ht="51" x14ac:dyDescent="0.2">
      <c r="A12" s="7">
        <v>7</v>
      </c>
      <c r="B12" s="6" t="s">
        <v>16</v>
      </c>
      <c r="C12" s="9" t="s">
        <v>55</v>
      </c>
      <c r="D12" s="1" t="s">
        <v>13</v>
      </c>
      <c r="E12" s="4">
        <v>120</v>
      </c>
      <c r="F12" s="14"/>
      <c r="G12" s="15"/>
      <c r="H12" s="16"/>
      <c r="I12" s="11">
        <f t="shared" si="1"/>
        <v>0</v>
      </c>
      <c r="J12" s="12">
        <f t="shared" si="2"/>
        <v>0</v>
      </c>
      <c r="K12" s="11">
        <f t="shared" si="3"/>
        <v>0</v>
      </c>
    </row>
    <row r="13" spans="1:11" x14ac:dyDescent="0.2">
      <c r="A13" s="7">
        <v>8</v>
      </c>
      <c r="B13" s="6" t="s">
        <v>15</v>
      </c>
      <c r="C13" s="9" t="s">
        <v>56</v>
      </c>
      <c r="D13" s="1" t="s">
        <v>7</v>
      </c>
      <c r="E13" s="4">
        <v>3</v>
      </c>
      <c r="F13" s="14"/>
      <c r="G13" s="15"/>
      <c r="H13" s="16"/>
      <c r="I13" s="11">
        <f t="shared" si="1"/>
        <v>0</v>
      </c>
      <c r="J13" s="12">
        <f t="shared" si="2"/>
        <v>0</v>
      </c>
      <c r="K13" s="11">
        <f t="shared" si="3"/>
        <v>0</v>
      </c>
    </row>
    <row r="14" spans="1:11" ht="25.5" x14ac:dyDescent="0.2">
      <c r="A14" s="7">
        <v>9</v>
      </c>
      <c r="B14" s="6" t="s">
        <v>17</v>
      </c>
      <c r="C14" s="8" t="s">
        <v>57</v>
      </c>
      <c r="D14" s="1" t="s">
        <v>7</v>
      </c>
      <c r="E14" s="4">
        <v>70</v>
      </c>
      <c r="F14" s="14"/>
      <c r="G14" s="15"/>
      <c r="H14" s="16"/>
      <c r="I14" s="11">
        <f t="shared" si="1"/>
        <v>0</v>
      </c>
      <c r="J14" s="12">
        <f t="shared" si="2"/>
        <v>0</v>
      </c>
      <c r="K14" s="11">
        <f t="shared" si="3"/>
        <v>0</v>
      </c>
    </row>
    <row r="15" spans="1:11" ht="38.25" x14ac:dyDescent="0.2">
      <c r="A15" s="7">
        <v>10</v>
      </c>
      <c r="B15" s="6" t="s">
        <v>18</v>
      </c>
      <c r="C15" s="9" t="s">
        <v>58</v>
      </c>
      <c r="D15" s="1" t="s">
        <v>13</v>
      </c>
      <c r="E15" s="4">
        <v>18</v>
      </c>
      <c r="F15" s="14"/>
      <c r="G15" s="15"/>
      <c r="H15" s="16"/>
      <c r="I15" s="11">
        <f t="shared" si="1"/>
        <v>0</v>
      </c>
      <c r="J15" s="12">
        <f t="shared" si="2"/>
        <v>0</v>
      </c>
      <c r="K15" s="11">
        <f t="shared" si="3"/>
        <v>0</v>
      </c>
    </row>
    <row r="16" spans="1:11" ht="38.25" x14ac:dyDescent="0.2">
      <c r="A16" s="7">
        <v>11</v>
      </c>
      <c r="B16" s="6" t="s">
        <v>19</v>
      </c>
      <c r="C16" s="8" t="s">
        <v>81</v>
      </c>
      <c r="D16" s="1" t="s">
        <v>77</v>
      </c>
      <c r="E16" s="4">
        <v>170</v>
      </c>
      <c r="F16" s="17"/>
      <c r="G16" s="18"/>
      <c r="H16" s="19"/>
      <c r="I16" s="11">
        <f t="shared" si="1"/>
        <v>0</v>
      </c>
      <c r="J16" s="12">
        <f t="shared" si="2"/>
        <v>0</v>
      </c>
      <c r="K16" s="11">
        <f t="shared" si="3"/>
        <v>0</v>
      </c>
    </row>
    <row r="17" spans="1:11" ht="25.5" x14ac:dyDescent="0.2">
      <c r="A17" s="7">
        <v>12</v>
      </c>
      <c r="B17" s="6" t="s">
        <v>20</v>
      </c>
      <c r="C17" s="9" t="s">
        <v>50</v>
      </c>
      <c r="D17" s="1" t="s">
        <v>13</v>
      </c>
      <c r="E17" s="4">
        <v>8</v>
      </c>
      <c r="F17" s="17"/>
      <c r="G17" s="18"/>
      <c r="H17" s="19"/>
      <c r="I17" s="11">
        <f t="shared" si="1"/>
        <v>0</v>
      </c>
      <c r="J17" s="12">
        <f t="shared" si="2"/>
        <v>0</v>
      </c>
      <c r="K17" s="11">
        <f t="shared" si="3"/>
        <v>0</v>
      </c>
    </row>
    <row r="18" spans="1:11" ht="38.25" x14ac:dyDescent="0.2">
      <c r="A18" s="7">
        <v>13</v>
      </c>
      <c r="B18" s="6" t="s">
        <v>21</v>
      </c>
      <c r="C18" s="9" t="s">
        <v>59</v>
      </c>
      <c r="D18" s="1" t="s">
        <v>78</v>
      </c>
      <c r="E18" s="4">
        <v>6</v>
      </c>
      <c r="F18" s="17"/>
      <c r="G18" s="18"/>
      <c r="H18" s="19"/>
      <c r="I18" s="11">
        <f t="shared" si="1"/>
        <v>0</v>
      </c>
      <c r="J18" s="12">
        <f t="shared" si="2"/>
        <v>0</v>
      </c>
      <c r="K18" s="11">
        <f t="shared" si="3"/>
        <v>0</v>
      </c>
    </row>
    <row r="19" spans="1:11" ht="25.5" x14ac:dyDescent="0.2">
      <c r="A19" s="7">
        <v>14</v>
      </c>
      <c r="B19" s="6" t="s">
        <v>22</v>
      </c>
      <c r="C19" s="9" t="s">
        <v>60</v>
      </c>
      <c r="D19" s="1" t="s">
        <v>7</v>
      </c>
      <c r="E19" s="4">
        <v>70</v>
      </c>
      <c r="F19" s="14"/>
      <c r="G19" s="15"/>
      <c r="H19" s="16"/>
      <c r="I19" s="11">
        <f t="shared" si="1"/>
        <v>0</v>
      </c>
      <c r="J19" s="12">
        <f t="shared" si="2"/>
        <v>0</v>
      </c>
      <c r="K19" s="11">
        <f t="shared" si="3"/>
        <v>0</v>
      </c>
    </row>
    <row r="20" spans="1:11" ht="25.5" x14ac:dyDescent="0.2">
      <c r="A20" s="7">
        <v>15</v>
      </c>
      <c r="B20" s="6" t="s">
        <v>22</v>
      </c>
      <c r="C20" s="9" t="s">
        <v>65</v>
      </c>
      <c r="D20" s="1" t="s">
        <v>7</v>
      </c>
      <c r="E20" s="4">
        <v>10</v>
      </c>
      <c r="F20" s="14"/>
      <c r="G20" s="15"/>
      <c r="H20" s="16"/>
      <c r="I20" s="11">
        <f t="shared" si="1"/>
        <v>0</v>
      </c>
      <c r="J20" s="12">
        <f t="shared" si="2"/>
        <v>0</v>
      </c>
      <c r="K20" s="11">
        <f t="shared" si="3"/>
        <v>0</v>
      </c>
    </row>
    <row r="21" spans="1:11" ht="25.5" x14ac:dyDescent="0.2">
      <c r="A21" s="7">
        <v>16</v>
      </c>
      <c r="B21" s="6" t="s">
        <v>66</v>
      </c>
      <c r="C21" s="9" t="s">
        <v>67</v>
      </c>
      <c r="D21" s="1" t="s">
        <v>7</v>
      </c>
      <c r="E21" s="4">
        <v>120</v>
      </c>
      <c r="F21" s="14"/>
      <c r="G21" s="15"/>
      <c r="H21" s="16"/>
      <c r="I21" s="11">
        <f t="shared" si="1"/>
        <v>0</v>
      </c>
      <c r="J21" s="12">
        <f t="shared" si="2"/>
        <v>0</v>
      </c>
      <c r="K21" s="11">
        <f t="shared" si="3"/>
        <v>0</v>
      </c>
    </row>
    <row r="22" spans="1:11" ht="25.5" x14ac:dyDescent="0.2">
      <c r="A22" s="7">
        <v>17</v>
      </c>
      <c r="B22" s="6" t="s">
        <v>33</v>
      </c>
      <c r="C22" s="9" t="s">
        <v>68</v>
      </c>
      <c r="D22" s="1" t="s">
        <v>10</v>
      </c>
      <c r="E22" s="4">
        <v>100</v>
      </c>
      <c r="F22" s="14"/>
      <c r="G22" s="15"/>
      <c r="H22" s="16"/>
      <c r="I22" s="11">
        <f t="shared" si="1"/>
        <v>0</v>
      </c>
      <c r="J22" s="12">
        <f t="shared" si="2"/>
        <v>0</v>
      </c>
      <c r="K22" s="11">
        <f t="shared" si="3"/>
        <v>0</v>
      </c>
    </row>
    <row r="23" spans="1:11" ht="63.75" x14ac:dyDescent="0.2">
      <c r="A23" s="7">
        <v>18</v>
      </c>
      <c r="B23" s="6" t="s">
        <v>23</v>
      </c>
      <c r="C23" s="9" t="s">
        <v>80</v>
      </c>
      <c r="D23" s="1" t="s">
        <v>79</v>
      </c>
      <c r="E23" s="4">
        <v>80</v>
      </c>
      <c r="F23" s="14"/>
      <c r="G23" s="15"/>
      <c r="H23" s="16"/>
      <c r="I23" s="11">
        <f t="shared" si="1"/>
        <v>0</v>
      </c>
      <c r="J23" s="12">
        <f t="shared" si="2"/>
        <v>0</v>
      </c>
      <c r="K23" s="11">
        <f t="shared" si="3"/>
        <v>0</v>
      </c>
    </row>
    <row r="24" spans="1:11" ht="51" x14ac:dyDescent="0.2">
      <c r="A24" s="7">
        <v>19</v>
      </c>
      <c r="B24" s="6" t="s">
        <v>34</v>
      </c>
      <c r="C24" s="9" t="s">
        <v>61</v>
      </c>
      <c r="D24" s="1" t="s">
        <v>10</v>
      </c>
      <c r="E24" s="4">
        <v>130</v>
      </c>
      <c r="F24" s="14"/>
      <c r="G24" s="15"/>
      <c r="H24" s="16"/>
      <c r="I24" s="11">
        <f t="shared" si="1"/>
        <v>0</v>
      </c>
      <c r="J24" s="12">
        <f t="shared" si="2"/>
        <v>0</v>
      </c>
      <c r="K24" s="11">
        <f t="shared" si="3"/>
        <v>0</v>
      </c>
    </row>
    <row r="25" spans="1:11" x14ac:dyDescent="0.2">
      <c r="A25" s="7">
        <v>20</v>
      </c>
      <c r="B25" s="6" t="s">
        <v>35</v>
      </c>
      <c r="C25" s="9" t="s">
        <v>36</v>
      </c>
      <c r="D25" s="1" t="s">
        <v>7</v>
      </c>
      <c r="E25" s="4">
        <v>8</v>
      </c>
      <c r="F25" s="14"/>
      <c r="G25" s="15"/>
      <c r="H25" s="16"/>
      <c r="I25" s="11">
        <f t="shared" si="1"/>
        <v>0</v>
      </c>
      <c r="J25" s="12">
        <f t="shared" si="2"/>
        <v>0</v>
      </c>
      <c r="K25" s="11">
        <f t="shared" si="3"/>
        <v>0</v>
      </c>
    </row>
    <row r="26" spans="1:11" ht="51" x14ac:dyDescent="0.2">
      <c r="A26" s="7">
        <v>21</v>
      </c>
      <c r="B26" s="6" t="s">
        <v>37</v>
      </c>
      <c r="C26" s="8" t="s">
        <v>69</v>
      </c>
      <c r="D26" s="1" t="s">
        <v>7</v>
      </c>
      <c r="E26" s="4">
        <v>10</v>
      </c>
      <c r="F26" s="17"/>
      <c r="G26" s="18"/>
      <c r="H26" s="19"/>
      <c r="I26" s="11">
        <f t="shared" si="1"/>
        <v>0</v>
      </c>
      <c r="J26" s="12">
        <f t="shared" si="2"/>
        <v>0</v>
      </c>
      <c r="K26" s="11">
        <f t="shared" si="3"/>
        <v>0</v>
      </c>
    </row>
    <row r="27" spans="1:11" ht="25.5" x14ac:dyDescent="0.2">
      <c r="A27" s="7">
        <v>22</v>
      </c>
      <c r="B27" s="6" t="s">
        <v>24</v>
      </c>
      <c r="C27" s="9" t="s">
        <v>38</v>
      </c>
      <c r="D27" s="1" t="s">
        <v>7</v>
      </c>
      <c r="E27" s="4">
        <v>140</v>
      </c>
      <c r="F27" s="17"/>
      <c r="G27" s="18"/>
      <c r="H27" s="19"/>
      <c r="I27" s="11">
        <f t="shared" si="1"/>
        <v>0</v>
      </c>
      <c r="J27" s="12">
        <f t="shared" si="2"/>
        <v>0</v>
      </c>
      <c r="K27" s="11">
        <f t="shared" si="3"/>
        <v>0</v>
      </c>
    </row>
    <row r="28" spans="1:11" ht="38.25" x14ac:dyDescent="0.2">
      <c r="A28" s="7">
        <v>23</v>
      </c>
      <c r="B28" s="6" t="s">
        <v>39</v>
      </c>
      <c r="C28" s="9" t="s">
        <v>46</v>
      </c>
      <c r="D28" s="1" t="s">
        <v>7</v>
      </c>
      <c r="E28" s="4">
        <v>25</v>
      </c>
      <c r="F28" s="17"/>
      <c r="G28" s="18"/>
      <c r="H28" s="19"/>
      <c r="I28" s="11">
        <f t="shared" si="1"/>
        <v>0</v>
      </c>
      <c r="J28" s="12">
        <f t="shared" si="2"/>
        <v>0</v>
      </c>
      <c r="K28" s="11">
        <f t="shared" si="3"/>
        <v>0</v>
      </c>
    </row>
    <row r="29" spans="1:11" ht="38.25" x14ac:dyDescent="0.2">
      <c r="A29" s="7">
        <v>24</v>
      </c>
      <c r="B29" s="6" t="s">
        <v>25</v>
      </c>
      <c r="C29" s="9" t="s">
        <v>40</v>
      </c>
      <c r="D29" s="1" t="s">
        <v>7</v>
      </c>
      <c r="E29" s="4">
        <v>25</v>
      </c>
      <c r="F29" s="17"/>
      <c r="G29" s="18"/>
      <c r="H29" s="19"/>
      <c r="I29" s="11">
        <f t="shared" si="1"/>
        <v>0</v>
      </c>
      <c r="J29" s="12">
        <f t="shared" si="2"/>
        <v>0</v>
      </c>
      <c r="K29" s="11">
        <f t="shared" si="3"/>
        <v>0</v>
      </c>
    </row>
    <row r="30" spans="1:11" ht="38.25" x14ac:dyDescent="0.2">
      <c r="A30" s="7">
        <v>25</v>
      </c>
      <c r="B30" s="6" t="s">
        <v>25</v>
      </c>
      <c r="C30" s="8" t="s">
        <v>70</v>
      </c>
      <c r="D30" s="1" t="s">
        <v>7</v>
      </c>
      <c r="E30" s="4">
        <v>14</v>
      </c>
      <c r="F30" s="17"/>
      <c r="G30" s="18"/>
      <c r="H30" s="19"/>
      <c r="I30" s="11">
        <f t="shared" si="1"/>
        <v>0</v>
      </c>
      <c r="J30" s="12">
        <f t="shared" si="2"/>
        <v>0</v>
      </c>
      <c r="K30" s="11">
        <f t="shared" si="3"/>
        <v>0</v>
      </c>
    </row>
    <row r="31" spans="1:11" ht="38.25" x14ac:dyDescent="0.2">
      <c r="A31" s="7">
        <v>26</v>
      </c>
      <c r="B31" s="6" t="s">
        <v>47</v>
      </c>
      <c r="C31" s="9" t="s">
        <v>48</v>
      </c>
      <c r="D31" s="1" t="s">
        <v>13</v>
      </c>
      <c r="E31" s="4">
        <v>150</v>
      </c>
      <c r="F31" s="17"/>
      <c r="G31" s="18"/>
      <c r="H31" s="19"/>
      <c r="I31" s="11">
        <f t="shared" si="1"/>
        <v>0</v>
      </c>
      <c r="J31" s="12">
        <f t="shared" si="2"/>
        <v>0</v>
      </c>
      <c r="K31" s="11">
        <f t="shared" si="3"/>
        <v>0</v>
      </c>
    </row>
    <row r="32" spans="1:11" ht="51" x14ac:dyDescent="0.2">
      <c r="A32" s="7">
        <v>27</v>
      </c>
      <c r="B32" s="6" t="s">
        <v>41</v>
      </c>
      <c r="C32" s="9" t="s">
        <v>62</v>
      </c>
      <c r="D32" s="1" t="s">
        <v>10</v>
      </c>
      <c r="E32" s="4">
        <v>20</v>
      </c>
      <c r="F32" s="17"/>
      <c r="G32" s="18"/>
      <c r="H32" s="19"/>
      <c r="I32" s="11">
        <f t="shared" si="1"/>
        <v>0</v>
      </c>
      <c r="J32" s="12">
        <f t="shared" si="2"/>
        <v>0</v>
      </c>
      <c r="K32" s="11">
        <f t="shared" si="3"/>
        <v>0</v>
      </c>
    </row>
    <row r="33" spans="1:11" ht="51" x14ac:dyDescent="0.2">
      <c r="A33" s="7">
        <v>28</v>
      </c>
      <c r="B33" s="6" t="s">
        <v>42</v>
      </c>
      <c r="C33" s="9" t="s">
        <v>63</v>
      </c>
      <c r="D33" s="1" t="s">
        <v>7</v>
      </c>
      <c r="E33" s="4">
        <v>30</v>
      </c>
      <c r="F33" s="14"/>
      <c r="G33" s="15"/>
      <c r="H33" s="16"/>
      <c r="I33" s="11">
        <f t="shared" si="1"/>
        <v>0</v>
      </c>
      <c r="J33" s="12">
        <f t="shared" si="2"/>
        <v>0</v>
      </c>
      <c r="K33" s="11">
        <f t="shared" si="3"/>
        <v>0</v>
      </c>
    </row>
    <row r="34" spans="1:11" ht="38.25" x14ac:dyDescent="0.2">
      <c r="A34" s="7">
        <v>29</v>
      </c>
      <c r="B34" s="6" t="s">
        <v>26</v>
      </c>
      <c r="C34" s="9" t="s">
        <v>71</v>
      </c>
      <c r="D34" s="1" t="s">
        <v>7</v>
      </c>
      <c r="E34" s="4">
        <v>20</v>
      </c>
      <c r="F34" s="17"/>
      <c r="G34" s="18"/>
      <c r="H34" s="19"/>
      <c r="I34" s="11">
        <f t="shared" si="1"/>
        <v>0</v>
      </c>
      <c r="J34" s="12">
        <f t="shared" si="2"/>
        <v>0</v>
      </c>
      <c r="K34" s="11">
        <f t="shared" si="3"/>
        <v>0</v>
      </c>
    </row>
    <row r="35" spans="1:11" ht="38.25" x14ac:dyDescent="0.2">
      <c r="A35" s="7">
        <v>30</v>
      </c>
      <c r="B35" s="6" t="s">
        <v>27</v>
      </c>
      <c r="C35" s="9" t="s">
        <v>43</v>
      </c>
      <c r="D35" s="1" t="s">
        <v>5</v>
      </c>
      <c r="E35" s="4">
        <v>15</v>
      </c>
      <c r="F35" s="17"/>
      <c r="G35" s="18"/>
      <c r="H35" s="19"/>
      <c r="I35" s="11">
        <f t="shared" si="1"/>
        <v>0</v>
      </c>
      <c r="J35" s="12">
        <f t="shared" si="2"/>
        <v>0</v>
      </c>
      <c r="K35" s="11">
        <f t="shared" si="3"/>
        <v>0</v>
      </c>
    </row>
    <row r="36" spans="1:11" ht="25.5" x14ac:dyDescent="0.2">
      <c r="A36" s="7">
        <v>31</v>
      </c>
      <c r="B36" s="6" t="s">
        <v>27</v>
      </c>
      <c r="C36" s="9" t="s">
        <v>72</v>
      </c>
      <c r="D36" s="1" t="s">
        <v>5</v>
      </c>
      <c r="E36" s="4">
        <v>20</v>
      </c>
      <c r="F36" s="17"/>
      <c r="G36" s="18"/>
      <c r="H36" s="19"/>
      <c r="I36" s="11">
        <f t="shared" si="1"/>
        <v>0</v>
      </c>
      <c r="J36" s="12">
        <f t="shared" si="2"/>
        <v>0</v>
      </c>
      <c r="K36" s="11">
        <f t="shared" si="3"/>
        <v>0</v>
      </c>
    </row>
    <row r="37" spans="1:11" ht="25.5" x14ac:dyDescent="0.2">
      <c r="A37" s="7">
        <v>32</v>
      </c>
      <c r="B37" s="6" t="s">
        <v>28</v>
      </c>
      <c r="C37" s="9" t="s">
        <v>45</v>
      </c>
      <c r="D37" s="1" t="s">
        <v>5</v>
      </c>
      <c r="E37" s="4">
        <v>200</v>
      </c>
      <c r="F37" s="17"/>
      <c r="G37" s="18"/>
      <c r="H37" s="19"/>
      <c r="I37" s="11">
        <f t="shared" si="1"/>
        <v>0</v>
      </c>
      <c r="J37" s="12">
        <f t="shared" si="2"/>
        <v>0</v>
      </c>
      <c r="K37" s="11">
        <f t="shared" si="3"/>
        <v>0</v>
      </c>
    </row>
    <row r="38" spans="1:11" ht="25.5" x14ac:dyDescent="0.2">
      <c r="A38" s="7">
        <v>33</v>
      </c>
      <c r="B38" s="6" t="s">
        <v>28</v>
      </c>
      <c r="C38" s="9" t="s">
        <v>44</v>
      </c>
      <c r="D38" s="1" t="s">
        <v>5</v>
      </c>
      <c r="E38" s="4">
        <v>100</v>
      </c>
      <c r="F38" s="17"/>
      <c r="G38" s="18"/>
      <c r="H38" s="19"/>
      <c r="I38" s="11">
        <f t="shared" si="1"/>
        <v>0</v>
      </c>
      <c r="J38" s="12">
        <f t="shared" si="2"/>
        <v>0</v>
      </c>
      <c r="K38" s="11">
        <f t="shared" si="3"/>
        <v>0</v>
      </c>
    </row>
    <row r="39" spans="1:11" x14ac:dyDescent="0.2">
      <c r="A39" s="7">
        <v>34</v>
      </c>
      <c r="B39" s="6" t="s">
        <v>29</v>
      </c>
      <c r="C39" s="9" t="s">
        <v>73</v>
      </c>
      <c r="D39" s="1" t="s">
        <v>7</v>
      </c>
      <c r="E39" s="4">
        <v>10</v>
      </c>
      <c r="F39" s="17"/>
      <c r="G39" s="18"/>
      <c r="H39" s="19"/>
      <c r="I39" s="11">
        <f t="shared" si="1"/>
        <v>0</v>
      </c>
      <c r="J39" s="12">
        <f t="shared" si="2"/>
        <v>0</v>
      </c>
      <c r="K39" s="11">
        <f t="shared" si="3"/>
        <v>0</v>
      </c>
    </row>
    <row r="40" spans="1:11" ht="51" x14ac:dyDescent="0.2">
      <c r="A40" s="7">
        <v>35</v>
      </c>
      <c r="B40" s="6" t="s">
        <v>75</v>
      </c>
      <c r="C40" s="8" t="s">
        <v>74</v>
      </c>
      <c r="D40" s="1" t="s">
        <v>10</v>
      </c>
      <c r="E40" s="4">
        <v>35</v>
      </c>
      <c r="F40" s="17"/>
      <c r="G40" s="18"/>
      <c r="H40" s="19"/>
      <c r="I40" s="11">
        <f t="shared" si="1"/>
        <v>0</v>
      </c>
      <c r="J40" s="12">
        <f t="shared" si="2"/>
        <v>0</v>
      </c>
      <c r="K40" s="11">
        <f t="shared" si="3"/>
        <v>0</v>
      </c>
    </row>
    <row r="41" spans="1:11" ht="38.25" x14ac:dyDescent="0.2">
      <c r="A41" s="7">
        <v>36</v>
      </c>
      <c r="B41" s="6" t="s">
        <v>30</v>
      </c>
      <c r="C41" s="9" t="s">
        <v>76</v>
      </c>
      <c r="D41" s="1" t="s">
        <v>13</v>
      </c>
      <c r="E41" s="4">
        <v>100</v>
      </c>
      <c r="F41" s="17"/>
      <c r="G41" s="18"/>
      <c r="H41" s="19"/>
      <c r="I41" s="11">
        <f t="shared" si="1"/>
        <v>0</v>
      </c>
      <c r="J41" s="12">
        <f t="shared" si="2"/>
        <v>0</v>
      </c>
      <c r="K41" s="11">
        <f t="shared" si="3"/>
        <v>0</v>
      </c>
    </row>
    <row r="42" spans="1:11" ht="47.25" customHeight="1" x14ac:dyDescent="0.2">
      <c r="A42" s="7">
        <v>37</v>
      </c>
      <c r="B42" s="6" t="s">
        <v>89</v>
      </c>
      <c r="C42" s="9" t="s">
        <v>90</v>
      </c>
      <c r="D42" s="1" t="s">
        <v>5</v>
      </c>
      <c r="E42" s="4">
        <v>80</v>
      </c>
      <c r="F42" s="17"/>
      <c r="G42" s="18"/>
      <c r="H42" s="19"/>
      <c r="I42" s="11">
        <f t="shared" si="1"/>
        <v>0</v>
      </c>
      <c r="J42" s="12">
        <f t="shared" si="2"/>
        <v>0</v>
      </c>
      <c r="K42" s="11">
        <f t="shared" si="3"/>
        <v>0</v>
      </c>
    </row>
    <row r="43" spans="1:11" x14ac:dyDescent="0.2">
      <c r="A43" s="21" t="s">
        <v>85</v>
      </c>
      <c r="B43" s="21"/>
      <c r="C43" s="21"/>
      <c r="D43" s="21"/>
      <c r="E43" s="21"/>
      <c r="F43" s="21"/>
      <c r="G43" s="21"/>
      <c r="H43" s="21"/>
      <c r="I43" s="21"/>
      <c r="J43" s="13">
        <f>SUM(J6:J42)</f>
        <v>0</v>
      </c>
      <c r="K43" s="13">
        <f>SUM(K6:K42)</f>
        <v>0</v>
      </c>
    </row>
  </sheetData>
  <sheetProtection algorithmName="SHA-512" hashValue="Rji7LbfXb5Rca1uVnpL6mGTe1OrNPiDdJ8pjnHcCw625QqF4AD6mLbMo/0wi3/KKrvwH8aBDuFyVK8Y1hN39Uw==" saltValue="34rA0cvftpmGWnudfMQFDw==" spinCount="100000" sheet="1" objects="1" scenarios="1"/>
  <sortState xmlns:xlrd2="http://schemas.microsoft.com/office/spreadsheetml/2017/richdata2" ref="B6:K41">
    <sortCondition ref="B6:B41"/>
  </sortState>
  <mergeCells count="12">
    <mergeCell ref="A1:K1"/>
    <mergeCell ref="A43:I43"/>
    <mergeCell ref="I3:I4"/>
    <mergeCell ref="J3:J4"/>
    <mergeCell ref="K3:K4"/>
    <mergeCell ref="A3:A4"/>
    <mergeCell ref="B3:B4"/>
    <mergeCell ref="C3:C4"/>
    <mergeCell ref="D3:E3"/>
    <mergeCell ref="F3:F4"/>
    <mergeCell ref="H3:H4"/>
    <mergeCell ref="G3:G4"/>
  </mergeCells>
  <pageMargins left="0.25" right="0.25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7B06B7-9478-446A-B8B7-7340B587C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39687E-4F7F-403F-84B6-BDA8D832B7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Wieteska-Fedorow</dc:creator>
  <cp:lastModifiedBy>Iwona Pajewska-Iszczyńska</cp:lastModifiedBy>
  <cp:lastPrinted>2024-09-20T10:59:50Z</cp:lastPrinted>
  <dcterms:created xsi:type="dcterms:W3CDTF">2024-09-20T08:01:31Z</dcterms:created>
  <dcterms:modified xsi:type="dcterms:W3CDTF">2024-10-01T06:35:42Z</dcterms:modified>
</cp:coreProperties>
</file>