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ZAMÓWIENIA_PUBLICZNE\_POSTĘPOWANIA\2024\Powyżej 130 000\BGO\BGN\17. ODPADY\DOKUMENTACJA\SWZ\"/>
    </mc:Choice>
  </mc:AlternateContent>
  <xr:revisionPtr revIDLastSave="0" documentId="13_ncr:1_{DF38081A-E2B6-4787-A955-13B6946B8599}" xr6:coauthVersionLast="47" xr6:coauthVersionMax="47" xr10:uidLastSave="{00000000-0000-0000-0000-000000000000}"/>
  <bookViews>
    <workbookView xWindow="28680" yWindow="-120" windowWidth="29040" windowHeight="15720" xr2:uid="{F68B9169-A3F6-4BEC-9B44-81E3C8AF492E}"/>
  </bookViews>
  <sheets>
    <sheet name="OS Goławic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H14" i="1" s="1"/>
  <c r="E14" i="1"/>
  <c r="G13" i="1"/>
  <c r="H13" i="1" s="1"/>
  <c r="E13" i="1"/>
  <c r="G12" i="1"/>
  <c r="H12" i="1" s="1"/>
  <c r="E12" i="1"/>
  <c r="G11" i="1"/>
  <c r="H11" i="1" s="1"/>
  <c r="E11" i="1"/>
  <c r="G10" i="1"/>
  <c r="H10" i="1" s="1"/>
  <c r="E10" i="1"/>
  <c r="G9" i="1"/>
  <c r="H9" i="1" s="1"/>
  <c r="E9" i="1"/>
  <c r="G8" i="1"/>
  <c r="E8" i="1"/>
  <c r="G15" i="1" l="1"/>
  <c r="H8" i="1"/>
  <c r="H15" i="1" s="1"/>
</calcChain>
</file>

<file path=xl/sharedStrings.xml><?xml version="1.0" encoding="utf-8"?>
<sst xmlns="http://schemas.openxmlformats.org/spreadsheetml/2006/main" count="19" uniqueCount="19">
  <si>
    <t>Lp.</t>
  </si>
  <si>
    <t>Pojemnik</t>
  </si>
  <si>
    <t>cena jednostokwa netto</t>
  </si>
  <si>
    <t>wysokość stawki VAT %</t>
  </si>
  <si>
    <t>cena jednostkowa brutto</t>
  </si>
  <si>
    <t>ilość</t>
  </si>
  <si>
    <t>wartość zamówienia netto 
(kol. 3 x kol. 6)</t>
  </si>
  <si>
    <t>wartość zamówienia brutto 
(kol. 3 x kol 4 x kol. 6)</t>
  </si>
  <si>
    <t>Papier 1100 l</t>
  </si>
  <si>
    <t>Metale, tworzywa sztuczne 120 l</t>
  </si>
  <si>
    <t>Metale, tworzywa sztuczne 1100 l</t>
  </si>
  <si>
    <t>Odpady zmieszane 1100 l</t>
  </si>
  <si>
    <t>ŁĄCZNA WARTOŚĆ ZAMÓWIENIA</t>
  </si>
  <si>
    <t>Odbiór i zagospodarowanie odpadów komunalnych pochodzących z siedziby Zamawiającego w Ośrodku Szkoleniowym NIK w Goławicach Drugich, 05-180 Pomiechówek</t>
  </si>
  <si>
    <t>Szkło 60 l</t>
  </si>
  <si>
    <t>Papier 120 l</t>
  </si>
  <si>
    <t>Nr sprawy: BGO-BGZ.25.55.2024.DP</t>
  </si>
  <si>
    <t>Załącznik nr 5.2 Formularz cenowy</t>
  </si>
  <si>
    <t>Odpady biodegradowalne 120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</si>
</sst>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" x14ac:knownFonts="1"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4" fontId="1" fillId="3" borderId="5" xfId="0" applyNumberFormat="1" applyFont="1" applyFill="1" applyBorder="1" applyAlignment="1" applyProtection="1">
      <alignment vertical="center"/>
      <protection locked="0"/>
    </xf>
    <xf numFmtId="44" fontId="1" fillId="4" borderId="8" xfId="0" applyNumberFormat="1" applyFont="1" applyFill="1" applyBorder="1" applyAlignment="1" applyProtection="1">
      <alignment vertical="center"/>
      <protection locked="0"/>
    </xf>
    <xf numFmtId="44" fontId="1" fillId="5" borderId="8" xfId="0" applyNumberFormat="1" applyFont="1" applyFill="1" applyBorder="1" applyAlignment="1" applyProtection="1">
      <alignment vertical="center"/>
      <protection locked="0"/>
    </xf>
    <xf numFmtId="44" fontId="1" fillId="6" borderId="8" xfId="0" applyNumberFormat="1" applyFont="1" applyFill="1" applyBorder="1" applyAlignment="1" applyProtection="1">
      <alignment vertical="center"/>
      <protection locked="0"/>
    </xf>
    <xf numFmtId="44" fontId="1" fillId="7" borderId="14" xfId="0" applyNumberFormat="1" applyFont="1" applyFill="1" applyBorder="1" applyAlignment="1" applyProtection="1">
      <alignment vertical="center"/>
      <protection locked="0"/>
    </xf>
    <xf numFmtId="0" fontId="1" fillId="2" borderId="12" xfId="0" applyFont="1" applyFill="1" applyBorder="1" applyAlignment="1" applyProtection="1">
      <alignment horizontal="left" vertical="center"/>
    </xf>
    <xf numFmtId="0" fontId="1" fillId="2" borderId="13" xfId="0" applyFont="1" applyFill="1" applyBorder="1" applyAlignment="1" applyProtection="1">
      <alignment horizontal="left" vertical="center"/>
    </xf>
    <xf numFmtId="0" fontId="1" fillId="2" borderId="17" xfId="0" applyFont="1" applyFill="1" applyBorder="1" applyAlignment="1" applyProtection="1">
      <alignment horizontal="left" vertical="center"/>
    </xf>
    <xf numFmtId="44" fontId="1" fillId="2" borderId="1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9" fontId="1" fillId="3" borderId="6" xfId="0" applyNumberFormat="1" applyFont="1" applyFill="1" applyBorder="1" applyAlignment="1" applyProtection="1">
      <alignment horizontal="center" vertical="center"/>
    </xf>
    <xf numFmtId="44" fontId="1" fillId="3" borderId="6" xfId="0" applyNumberFormat="1" applyFont="1" applyFill="1" applyBorder="1" applyAlignment="1" applyProtection="1">
      <alignment vertical="center"/>
    </xf>
    <xf numFmtId="0" fontId="1" fillId="3" borderId="7" xfId="0" applyFont="1" applyFill="1" applyBorder="1" applyAlignment="1" applyProtection="1">
      <alignment horizontal="center" vertical="center"/>
    </xf>
    <xf numFmtId="9" fontId="1" fillId="4" borderId="9" xfId="0" applyNumberFormat="1" applyFont="1" applyFill="1" applyBorder="1" applyAlignment="1" applyProtection="1">
      <alignment horizontal="center" vertical="center"/>
    </xf>
    <xf numFmtId="44" fontId="1" fillId="4" borderId="9" xfId="0" applyNumberFormat="1" applyFont="1" applyFill="1" applyBorder="1" applyAlignment="1" applyProtection="1">
      <alignment vertical="center"/>
    </xf>
    <xf numFmtId="0" fontId="1" fillId="4" borderId="10" xfId="0" applyFont="1" applyFill="1" applyBorder="1" applyAlignment="1" applyProtection="1">
      <alignment horizontal="center" vertical="center"/>
    </xf>
    <xf numFmtId="9" fontId="1" fillId="5" borderId="9" xfId="0" applyNumberFormat="1" applyFont="1" applyFill="1" applyBorder="1" applyAlignment="1" applyProtection="1">
      <alignment horizontal="center" vertical="center"/>
    </xf>
    <xf numFmtId="44" fontId="1" fillId="5" borderId="9" xfId="0" applyNumberFormat="1" applyFont="1" applyFill="1" applyBorder="1" applyAlignment="1" applyProtection="1">
      <alignment vertical="center"/>
    </xf>
    <xf numFmtId="0" fontId="1" fillId="5" borderId="10" xfId="0" applyFont="1" applyFill="1" applyBorder="1" applyAlignment="1" applyProtection="1">
      <alignment horizontal="center" vertical="center"/>
    </xf>
    <xf numFmtId="9" fontId="1" fillId="6" borderId="9" xfId="0" applyNumberFormat="1" applyFont="1" applyFill="1" applyBorder="1" applyAlignment="1" applyProtection="1">
      <alignment horizontal="center" vertical="center"/>
    </xf>
    <xf numFmtId="44" fontId="1" fillId="6" borderId="9" xfId="0" applyNumberFormat="1" applyFont="1" applyFill="1" applyBorder="1" applyAlignment="1" applyProtection="1">
      <alignment vertical="center"/>
    </xf>
    <xf numFmtId="0" fontId="1" fillId="6" borderId="10" xfId="0" applyFont="1" applyFill="1" applyBorder="1" applyAlignment="1" applyProtection="1">
      <alignment horizontal="center" vertical="center"/>
    </xf>
    <xf numFmtId="9" fontId="1" fillId="7" borderId="11" xfId="0" applyNumberFormat="1" applyFont="1" applyFill="1" applyBorder="1" applyAlignment="1" applyProtection="1">
      <alignment horizontal="center" vertical="center"/>
    </xf>
    <xf numFmtId="44" fontId="1" fillId="7" borderId="11" xfId="0" applyNumberFormat="1" applyFont="1" applyFill="1" applyBorder="1" applyAlignment="1" applyProtection="1">
      <alignment vertical="center"/>
    </xf>
    <xf numFmtId="0" fontId="1" fillId="7" borderId="16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vertical="center"/>
    </xf>
    <xf numFmtId="0" fontId="1" fillId="5" borderId="8" xfId="0" applyFont="1" applyFill="1" applyBorder="1" applyAlignment="1" applyProtection="1">
      <alignment horizontal="center" vertical="center"/>
    </xf>
    <xf numFmtId="0" fontId="1" fillId="5" borderId="9" xfId="0" applyFont="1" applyFill="1" applyBorder="1" applyAlignment="1" applyProtection="1">
      <alignment vertical="center"/>
    </xf>
    <xf numFmtId="0" fontId="1" fillId="6" borderId="8" xfId="0" applyFont="1" applyFill="1" applyBorder="1" applyAlignment="1" applyProtection="1">
      <alignment horizontal="center" vertical="center"/>
    </xf>
    <xf numFmtId="0" fontId="1" fillId="6" borderId="9" xfId="0" applyFont="1" applyFill="1" applyBorder="1" applyAlignment="1" applyProtection="1">
      <alignment vertical="center"/>
    </xf>
    <xf numFmtId="0" fontId="1" fillId="7" borderId="14" xfId="0" applyFont="1" applyFill="1" applyBorder="1" applyAlignment="1" applyProtection="1">
      <alignment horizontal="center" vertical="center"/>
    </xf>
    <xf numFmtId="0" fontId="1" fillId="7" borderId="15" xfId="0" applyFont="1" applyFill="1" applyBorder="1" applyAlignment="1" applyProtection="1">
      <alignment vertical="center"/>
    </xf>
    <xf numFmtId="0" fontId="1" fillId="0" borderId="0" xfId="0" applyFont="1" applyProtection="1"/>
    <xf numFmtId="0" fontId="1" fillId="0" borderId="0" xfId="0" applyFont="1" applyAlignment="1" applyProtection="1">
      <alignment horizontal="left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E6CBF-BCEF-42A5-9023-821A6FF85EFD}">
  <dimension ref="A1:I20"/>
  <sheetViews>
    <sheetView tabSelected="1" workbookViewId="0">
      <selection activeCell="C8" sqref="C8"/>
    </sheetView>
  </sheetViews>
  <sheetFormatPr defaultRowHeight="13.8" x14ac:dyDescent="0.25"/>
  <cols>
    <col min="1" max="1" width="4.375" style="10" customWidth="1"/>
    <col min="2" max="2" width="35.5" style="10" customWidth="1"/>
    <col min="3" max="3" width="13.25" style="10" customWidth="1"/>
    <col min="4" max="4" width="12.375" style="10" customWidth="1"/>
    <col min="5" max="5" width="13.25" style="10" customWidth="1"/>
    <col min="6" max="6" width="11" style="10" customWidth="1"/>
    <col min="7" max="8" width="20.75" style="10" customWidth="1"/>
    <col min="9" max="16384" width="9" style="10"/>
  </cols>
  <sheetData>
    <row r="1" spans="1:9" x14ac:dyDescent="0.25">
      <c r="A1" s="36" t="s">
        <v>16</v>
      </c>
      <c r="G1" s="36" t="s">
        <v>17</v>
      </c>
    </row>
    <row r="3" spans="1:9" x14ac:dyDescent="0.25">
      <c r="A3" s="37" t="s">
        <v>13</v>
      </c>
      <c r="B3" s="37"/>
      <c r="C3" s="37"/>
      <c r="D3" s="37"/>
      <c r="E3" s="37"/>
      <c r="F3" s="37"/>
      <c r="G3" s="37"/>
      <c r="H3" s="37"/>
    </row>
    <row r="4" spans="1:9" x14ac:dyDescent="0.25">
      <c r="A4" s="37"/>
      <c r="B4" s="37"/>
      <c r="C4" s="37"/>
      <c r="D4" s="37"/>
      <c r="E4" s="37"/>
      <c r="F4" s="37"/>
      <c r="G4" s="37"/>
      <c r="H4" s="37"/>
    </row>
    <row r="5" spans="1:9" ht="14.4" thickBot="1" x14ac:dyDescent="0.3"/>
    <row r="6" spans="1:9" ht="50.25" customHeight="1" thickBot="1" x14ac:dyDescent="0.3">
      <c r="A6" s="38" t="s">
        <v>0</v>
      </c>
      <c r="B6" s="39" t="s">
        <v>1</v>
      </c>
      <c r="C6" s="39" t="s">
        <v>2</v>
      </c>
      <c r="D6" s="40" t="s">
        <v>3</v>
      </c>
      <c r="E6" s="40" t="s">
        <v>4</v>
      </c>
      <c r="F6" s="39" t="s">
        <v>5</v>
      </c>
      <c r="G6" s="40" t="s">
        <v>6</v>
      </c>
      <c r="H6" s="40" t="s">
        <v>7</v>
      </c>
      <c r="I6" s="41"/>
    </row>
    <row r="7" spans="1:9" ht="14.4" thickBot="1" x14ac:dyDescent="0.3">
      <c r="A7" s="42">
        <v>1</v>
      </c>
      <c r="B7" s="40">
        <v>2</v>
      </c>
      <c r="C7" s="43">
        <v>3</v>
      </c>
      <c r="D7" s="43">
        <v>4</v>
      </c>
      <c r="E7" s="40">
        <v>5</v>
      </c>
      <c r="F7" s="44">
        <v>6</v>
      </c>
      <c r="G7" s="43">
        <v>7</v>
      </c>
      <c r="H7" s="40">
        <v>8</v>
      </c>
      <c r="I7" s="41"/>
    </row>
    <row r="8" spans="1:9" ht="24.9" customHeight="1" x14ac:dyDescent="0.25">
      <c r="A8" s="26">
        <v>1</v>
      </c>
      <c r="B8" s="27" t="s">
        <v>14</v>
      </c>
      <c r="C8" s="1"/>
      <c r="D8" s="11">
        <v>0.08</v>
      </c>
      <c r="E8" s="12">
        <f t="shared" ref="E8:E14" si="0">ROUND(C8+(C8*D8),2)</f>
        <v>0</v>
      </c>
      <c r="F8" s="13">
        <v>240</v>
      </c>
      <c r="G8" s="12">
        <f>ROUND((F8*C8),2)</f>
        <v>0</v>
      </c>
      <c r="H8" s="12">
        <f t="shared" ref="H8:H14" si="1">ROUND(G8+(G8*D8),2)</f>
        <v>0</v>
      </c>
    </row>
    <row r="9" spans="1:9" ht="24.9" customHeight="1" x14ac:dyDescent="0.25">
      <c r="A9" s="28">
        <v>2</v>
      </c>
      <c r="B9" s="29" t="s">
        <v>15</v>
      </c>
      <c r="C9" s="2"/>
      <c r="D9" s="14">
        <v>0.08</v>
      </c>
      <c r="E9" s="15">
        <f t="shared" si="0"/>
        <v>0</v>
      </c>
      <c r="F9" s="16">
        <v>320</v>
      </c>
      <c r="G9" s="15">
        <f t="shared" ref="G9:G14" si="2">ROUND((F9*C9),2)</f>
        <v>0</v>
      </c>
      <c r="H9" s="15">
        <f t="shared" si="1"/>
        <v>0</v>
      </c>
    </row>
    <row r="10" spans="1:9" ht="24.9" customHeight="1" x14ac:dyDescent="0.25">
      <c r="A10" s="28">
        <v>3</v>
      </c>
      <c r="B10" s="29" t="s">
        <v>8</v>
      </c>
      <c r="C10" s="2"/>
      <c r="D10" s="14">
        <v>0.08</v>
      </c>
      <c r="E10" s="15">
        <f t="shared" si="0"/>
        <v>0</v>
      </c>
      <c r="F10" s="16">
        <v>24</v>
      </c>
      <c r="G10" s="15">
        <f t="shared" si="2"/>
        <v>0</v>
      </c>
      <c r="H10" s="15">
        <f t="shared" si="1"/>
        <v>0</v>
      </c>
    </row>
    <row r="11" spans="1:9" ht="24.9" customHeight="1" x14ac:dyDescent="0.25">
      <c r="A11" s="30">
        <v>4</v>
      </c>
      <c r="B11" s="31" t="s">
        <v>9</v>
      </c>
      <c r="C11" s="3"/>
      <c r="D11" s="17">
        <v>0.08</v>
      </c>
      <c r="E11" s="18">
        <f t="shared" si="0"/>
        <v>0</v>
      </c>
      <c r="F11" s="19">
        <v>480</v>
      </c>
      <c r="G11" s="18">
        <f t="shared" si="2"/>
        <v>0</v>
      </c>
      <c r="H11" s="18">
        <f t="shared" si="1"/>
        <v>0</v>
      </c>
    </row>
    <row r="12" spans="1:9" ht="24.9" customHeight="1" x14ac:dyDescent="0.25">
      <c r="A12" s="30">
        <v>5</v>
      </c>
      <c r="B12" s="31" t="s">
        <v>10</v>
      </c>
      <c r="C12" s="3"/>
      <c r="D12" s="17">
        <v>0.08</v>
      </c>
      <c r="E12" s="18">
        <f t="shared" si="0"/>
        <v>0</v>
      </c>
      <c r="F12" s="19">
        <v>24</v>
      </c>
      <c r="G12" s="18">
        <f t="shared" si="2"/>
        <v>0</v>
      </c>
      <c r="H12" s="18">
        <f t="shared" si="1"/>
        <v>0</v>
      </c>
    </row>
    <row r="13" spans="1:9" ht="24.9" customHeight="1" x14ac:dyDescent="0.25">
      <c r="A13" s="32">
        <v>6</v>
      </c>
      <c r="B13" s="33" t="s">
        <v>11</v>
      </c>
      <c r="C13" s="4"/>
      <c r="D13" s="20">
        <v>0.08</v>
      </c>
      <c r="E13" s="21">
        <f t="shared" si="0"/>
        <v>0</v>
      </c>
      <c r="F13" s="22">
        <v>180</v>
      </c>
      <c r="G13" s="21">
        <f t="shared" si="2"/>
        <v>0</v>
      </c>
      <c r="H13" s="21">
        <f t="shared" si="1"/>
        <v>0</v>
      </c>
    </row>
    <row r="14" spans="1:9" ht="24.9" customHeight="1" thickBot="1" x14ac:dyDescent="0.3">
      <c r="A14" s="34">
        <v>7</v>
      </c>
      <c r="B14" s="35" t="s">
        <v>18</v>
      </c>
      <c r="C14" s="5"/>
      <c r="D14" s="23">
        <v>0.08</v>
      </c>
      <c r="E14" s="24">
        <f t="shared" si="0"/>
        <v>0</v>
      </c>
      <c r="F14" s="25">
        <v>96</v>
      </c>
      <c r="G14" s="24">
        <f t="shared" si="2"/>
        <v>0</v>
      </c>
      <c r="H14" s="24">
        <f t="shared" si="1"/>
        <v>0</v>
      </c>
    </row>
    <row r="15" spans="1:9" ht="50.25" customHeight="1" thickBot="1" x14ac:dyDescent="0.3">
      <c r="A15" s="6" t="s">
        <v>12</v>
      </c>
      <c r="B15" s="7"/>
      <c r="C15" s="7"/>
      <c r="D15" s="7"/>
      <c r="E15" s="7"/>
      <c r="F15" s="8"/>
      <c r="G15" s="9">
        <f>ROUND(SUM(G8:G14),2)</f>
        <v>0</v>
      </c>
      <c r="H15" s="9">
        <f>ROUND(SUM(H8:H14),2)</f>
        <v>0</v>
      </c>
    </row>
    <row r="16" spans="1:9" ht="24.9" customHeight="1" x14ac:dyDescent="0.25"/>
    <row r="17" s="10" customFormat="1" ht="24.9" customHeight="1" x14ac:dyDescent="0.25"/>
    <row r="18" s="10" customFormat="1" ht="24.9" customHeight="1" x14ac:dyDescent="0.25"/>
    <row r="19" s="10" customFormat="1" ht="24.9" customHeight="1" x14ac:dyDescent="0.25"/>
    <row r="20" s="10" customFormat="1" ht="50.25" customHeight="1" x14ac:dyDescent="0.25"/>
  </sheetData>
  <sheetProtection algorithmName="SHA-512" hashValue="pHI/1kEccFHqQga5rI/H3roM9OQyGcAkam65gQ48+2jVRl4/fv19TMxVr3P+Wx9OdpZyJXHTThnUjnj4Ten43Q==" saltValue="mwYq0XoO/sm86OyEbh6LRw==" spinCount="100000" sheet="1" objects="1" scenarios="1" selectLockedCells="1"/>
  <mergeCells count="2">
    <mergeCell ref="A3:H4"/>
    <mergeCell ref="A15:F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OS Goławice</vt:lpstr>
    </vt:vector>
  </TitlesOfParts>
  <Company>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Kruszewski Bartłomiej</dc:creator>
  <cp:lastModifiedBy>Porucznik Dariusz</cp:lastModifiedBy>
  <dcterms:created xsi:type="dcterms:W3CDTF">2024-07-30T12:13:45Z</dcterms:created>
  <dcterms:modified xsi:type="dcterms:W3CDTF">2024-09-23T07:00:03Z</dcterms:modified>
</cp:coreProperties>
</file>