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cabala\Desktop\elefonia\"/>
    </mc:Choice>
  </mc:AlternateContent>
  <bookViews>
    <workbookView xWindow="0" yWindow="0" windowWidth="38400" windowHeight="177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31" i="1"/>
  <c r="C9" i="1" l="1"/>
  <c r="C7" i="1"/>
  <c r="C26" i="1" l="1"/>
  <c r="C28" i="1"/>
  <c r="C15" i="1"/>
  <c r="C16" i="1" s="1"/>
  <c r="C13" i="1"/>
  <c r="C23" i="1"/>
  <c r="C24" i="1" s="1"/>
  <c r="C20" i="1"/>
  <c r="C21" i="1" s="1"/>
  <c r="C4" i="1"/>
  <c r="C29" i="1" l="1"/>
  <c r="C17" i="1"/>
  <c r="C5" i="1"/>
  <c r="C10" i="1" s="1"/>
</calcChain>
</file>

<file path=xl/sharedStrings.xml><?xml version="1.0" encoding="utf-8"?>
<sst xmlns="http://schemas.openxmlformats.org/spreadsheetml/2006/main" count="58" uniqueCount="56">
  <si>
    <t>L.p.</t>
  </si>
  <si>
    <t>1.</t>
  </si>
  <si>
    <t>2.</t>
  </si>
  <si>
    <t>3.</t>
  </si>
  <si>
    <t>4.</t>
  </si>
  <si>
    <t>5.</t>
  </si>
  <si>
    <t>6.</t>
  </si>
  <si>
    <t>7.</t>
  </si>
  <si>
    <t>Pozycja</t>
  </si>
  <si>
    <t>8.</t>
  </si>
  <si>
    <t>9.</t>
  </si>
  <si>
    <t>10.</t>
  </si>
  <si>
    <t>Prawo opcji</t>
  </si>
  <si>
    <t>12.</t>
  </si>
  <si>
    <t>1 min połączenia lokalnego i strefowego na telefony stacjonarne w naliczaniu sekundowym</t>
  </si>
  <si>
    <t>1 min połączenia lokalnego i strefowego na telefony komórkowe w naliczaniu sekundowym</t>
  </si>
  <si>
    <t>13.</t>
  </si>
  <si>
    <t>Usługa telekomunikacyjna</t>
  </si>
  <si>
    <t>Usługa wynajmu centrali telefonicznej oraz aparatów telefonicznych</t>
  </si>
  <si>
    <t>Usługa telekomunikacyjną dla 1 numeru telefonicznego za 1 miesiąc</t>
  </si>
  <si>
    <t>Usługa wynajmu centrali telefonicznej za 1 miesiąc</t>
  </si>
  <si>
    <t>Usługa wynajmu centrali telefonicznej za 24 miesiące</t>
  </si>
  <si>
    <t>Usługa wynajmu 208 aparatów telefonicznych za jeden miesiąc</t>
  </si>
  <si>
    <t>Usługa wynajmu 208 aparatów telefonicznych za 24 miesiące</t>
  </si>
  <si>
    <t>14.</t>
  </si>
  <si>
    <t>Cena brutto</t>
  </si>
  <si>
    <t>Dodatkowe 50 000 minut połączenia lokalnego i strefowego na telefony komórkowe w naliczaniu sekundowym</t>
  </si>
  <si>
    <t>15.</t>
  </si>
  <si>
    <t>16.</t>
  </si>
  <si>
    <t>17.</t>
  </si>
  <si>
    <t>18.</t>
  </si>
  <si>
    <t>19.</t>
  </si>
  <si>
    <t>20.</t>
  </si>
  <si>
    <t>21.</t>
  </si>
  <si>
    <t>Dodatkowe 50 000 min połączenia lokalnego i strefowego na telefony stacjonarne w naliczaniu sekundowym</t>
  </si>
  <si>
    <r>
      <t>Usługa wynajmu 42 dodatkowych aparatów telefonicznych  (</t>
    </r>
    <r>
      <rPr>
        <i/>
        <u/>
        <sz val="11"/>
        <color theme="1"/>
        <rFont val="Calibri"/>
        <family val="2"/>
        <charset val="238"/>
        <scheme val="minor"/>
      </rPr>
      <t>prawo opcji</t>
    </r>
    <r>
      <rPr>
        <sz val="11"/>
        <color theme="1"/>
        <rFont val="Calibri"/>
        <family val="2"/>
        <charset val="238"/>
        <scheme val="minor"/>
      </rPr>
      <t>) za 1 miesiąc</t>
    </r>
  </si>
  <si>
    <t>Usługa wynajmu 42 dodatkowych aparatów telefonicznych  (prawo opcji) za 24 miesiące</t>
  </si>
  <si>
    <r>
      <t>Usługa telekomunikacyjna dla 1 dodatkowego numeru telefonicznego (</t>
    </r>
    <r>
      <rPr>
        <i/>
        <u/>
        <sz val="11"/>
        <color theme="1"/>
        <rFont val="Calibri"/>
        <family val="2"/>
        <charset val="238"/>
        <scheme val="minor"/>
      </rPr>
      <t>prawo opcji</t>
    </r>
    <r>
      <rPr>
        <sz val="11"/>
        <color theme="1"/>
        <rFont val="Calibri"/>
        <family val="2"/>
        <charset val="238"/>
        <scheme val="minor"/>
      </rPr>
      <t>) za 1 miesiąc</t>
    </r>
  </si>
  <si>
    <r>
      <t>Usługa telekomunikacyjna dla 42 dodatkowych numerów telefonicznych (</t>
    </r>
    <r>
      <rPr>
        <i/>
        <u/>
        <sz val="11"/>
        <color theme="1"/>
        <rFont val="Calibri"/>
        <family val="2"/>
        <charset val="238"/>
        <scheme val="minor"/>
      </rPr>
      <t>prawo opcji</t>
    </r>
    <r>
      <rPr>
        <sz val="11"/>
        <color theme="1"/>
        <rFont val="Calibri"/>
        <family val="2"/>
        <charset val="238"/>
        <scheme val="minor"/>
      </rPr>
      <t>) za jeden miesiąc</t>
    </r>
  </si>
  <si>
    <t>Usługa telekomunikacyjna dla 42 dodatkowych numerów telefonicznych (prawo opcji) za 24 miesiące</t>
  </si>
  <si>
    <t>Łączne maksymalne wynagrodzenie Wykonawcy</t>
  </si>
  <si>
    <t>22.</t>
  </si>
  <si>
    <t>Wynagrodzenie maksymalne za usługę telekomunikacyjną</t>
  </si>
  <si>
    <t>Wynagrodzenie maksymalne za usługę wynajmu sprzętu telefonicznego</t>
  </si>
  <si>
    <r>
      <t>Usługa wynajmu 1 dodatkowego aparatu telefonicznego (</t>
    </r>
    <r>
      <rPr>
        <i/>
        <u/>
        <sz val="11"/>
        <color theme="1"/>
        <rFont val="Calibri"/>
        <family val="2"/>
        <charset val="238"/>
        <scheme val="minor"/>
      </rPr>
      <t>prawo opcji</t>
    </r>
    <r>
      <rPr>
        <sz val="11"/>
        <color theme="1"/>
        <rFont val="Calibri"/>
        <family val="2"/>
        <charset val="238"/>
        <scheme val="minor"/>
      </rPr>
      <t>) za 1 miesiąc</t>
    </r>
  </si>
  <si>
    <t>Wynagrodzenie maksyalne z tytułu prawa opcji</t>
  </si>
  <si>
    <t>Usługa telekomunikacyjna dla 208 numerów telefonicznych za jeden miesiąc</t>
  </si>
  <si>
    <t>Usługa telekomunikacyjna dla 208 numerów telefonicznych za 24 miesiące</t>
  </si>
  <si>
    <t>200 000 minut połączenia lokalnego i strefowego na telefony stacjonarne w naliczaniu sekundowym</t>
  </si>
  <si>
    <t>200 000 minut połączenia lokalnego i strefowego na telefony komórkowe w naliczaniu sekundowym</t>
  </si>
  <si>
    <t>11.</t>
  </si>
  <si>
    <t>Usługa wynajmu 1 aparatu telefonicznego za 1 miesiąc</t>
  </si>
  <si>
    <t>23.</t>
  </si>
  <si>
    <t>24.</t>
  </si>
  <si>
    <r>
      <rPr>
        <b/>
        <u/>
        <sz val="11"/>
        <color theme="1"/>
        <rFont val="Calibri"/>
        <family val="2"/>
        <charset val="238"/>
        <scheme val="minor"/>
      </rPr>
      <t>Bez prawa opcji - zamówienie podstawowe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(należy przenieść do formularza ofertowego)</t>
    </r>
  </si>
  <si>
    <r>
      <rPr>
        <b/>
        <u/>
        <sz val="11"/>
        <color theme="1"/>
        <rFont val="Calibri"/>
        <family val="2"/>
        <charset val="238"/>
        <scheme val="minor"/>
      </rPr>
      <t>Z prawem opcji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(należy przenieść do formularza ofertowego)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</si>
</sst>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0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F23" sqref="F23"/>
    </sheetView>
  </sheetViews>
  <sheetFormatPr defaultRowHeight="15" x14ac:dyDescent="0.25"/>
  <cols>
    <col min="2" max="2" width="58.5703125" customWidth="1"/>
    <col min="3" max="3" width="20.85546875" customWidth="1"/>
  </cols>
  <sheetData>
    <row r="1" spans="1:3" x14ac:dyDescent="0.25">
      <c r="A1" s="2" t="s">
        <v>0</v>
      </c>
      <c r="B1" s="2" t="s">
        <v>8</v>
      </c>
      <c r="C1" s="2" t="s">
        <v>25</v>
      </c>
    </row>
    <row r="2" spans="1:3" ht="15" customHeight="1" x14ac:dyDescent="0.25">
      <c r="A2" s="16" t="s">
        <v>17</v>
      </c>
      <c r="B2" s="16"/>
      <c r="C2" s="16"/>
    </row>
    <row r="3" spans="1:3" ht="30" x14ac:dyDescent="0.25">
      <c r="A3" s="3" t="s">
        <v>1</v>
      </c>
      <c r="B3" s="8" t="s">
        <v>19</v>
      </c>
      <c r="C3" s="4"/>
    </row>
    <row r="4" spans="1:3" ht="30" x14ac:dyDescent="0.25">
      <c r="A4" s="3" t="s">
        <v>2</v>
      </c>
      <c r="B4" s="8" t="s">
        <v>46</v>
      </c>
      <c r="C4" s="5">
        <f>C3*208</f>
        <v>0</v>
      </c>
    </row>
    <row r="5" spans="1:3" ht="30" x14ac:dyDescent="0.25">
      <c r="A5" s="3" t="s">
        <v>3</v>
      </c>
      <c r="B5" s="8" t="s">
        <v>47</v>
      </c>
      <c r="C5" s="7">
        <f>C4*24</f>
        <v>0</v>
      </c>
    </row>
    <row r="6" spans="1:3" ht="30" x14ac:dyDescent="0.25">
      <c r="A6" s="3" t="s">
        <v>4</v>
      </c>
      <c r="B6" s="8" t="s">
        <v>14</v>
      </c>
      <c r="C6" s="9"/>
    </row>
    <row r="7" spans="1:3" ht="30" x14ac:dyDescent="0.25">
      <c r="A7" s="3" t="s">
        <v>5</v>
      </c>
      <c r="B7" s="8" t="s">
        <v>48</v>
      </c>
      <c r="C7" s="7">
        <f xml:space="preserve"> C6*200000</f>
        <v>0</v>
      </c>
    </row>
    <row r="8" spans="1:3" ht="30" x14ac:dyDescent="0.25">
      <c r="A8" s="3" t="s">
        <v>6</v>
      </c>
      <c r="B8" s="8" t="s">
        <v>15</v>
      </c>
      <c r="C8" s="9"/>
    </row>
    <row r="9" spans="1:3" ht="30" x14ac:dyDescent="0.25">
      <c r="A9" s="3" t="s">
        <v>7</v>
      </c>
      <c r="B9" s="8" t="s">
        <v>49</v>
      </c>
      <c r="C9" s="7">
        <f>C8*200000</f>
        <v>0</v>
      </c>
    </row>
    <row r="10" spans="1:3" x14ac:dyDescent="0.25">
      <c r="A10" s="17" t="s">
        <v>42</v>
      </c>
      <c r="B10" s="18"/>
      <c r="C10" s="11">
        <f>SUM(C5,C7,C9)</f>
        <v>0</v>
      </c>
    </row>
    <row r="11" spans="1:3" ht="15" customHeight="1" x14ac:dyDescent="0.25">
      <c r="A11" s="19" t="s">
        <v>18</v>
      </c>
      <c r="B11" s="20"/>
      <c r="C11" s="20"/>
    </row>
    <row r="12" spans="1:3" x14ac:dyDescent="0.25">
      <c r="A12" s="3" t="s">
        <v>9</v>
      </c>
      <c r="B12" s="8" t="s">
        <v>20</v>
      </c>
      <c r="C12" s="4"/>
    </row>
    <row r="13" spans="1:3" x14ac:dyDescent="0.25">
      <c r="A13" s="3" t="s">
        <v>10</v>
      </c>
      <c r="B13" s="8" t="s">
        <v>21</v>
      </c>
      <c r="C13" s="7">
        <f>C12*24</f>
        <v>0</v>
      </c>
    </row>
    <row r="14" spans="1:3" x14ac:dyDescent="0.25">
      <c r="A14" s="3" t="s">
        <v>11</v>
      </c>
      <c r="B14" s="8" t="s">
        <v>51</v>
      </c>
      <c r="C14" s="4"/>
    </row>
    <row r="15" spans="1:3" x14ac:dyDescent="0.25">
      <c r="A15" s="3" t="s">
        <v>50</v>
      </c>
      <c r="B15" s="8" t="s">
        <v>22</v>
      </c>
      <c r="C15" s="5">
        <f>C14*208</f>
        <v>0</v>
      </c>
    </row>
    <row r="16" spans="1:3" x14ac:dyDescent="0.25">
      <c r="A16" s="3" t="s">
        <v>13</v>
      </c>
      <c r="B16" s="8" t="s">
        <v>23</v>
      </c>
      <c r="C16" s="7">
        <f>C15*24</f>
        <v>0</v>
      </c>
    </row>
    <row r="17" spans="1:3" x14ac:dyDescent="0.25">
      <c r="A17" s="15" t="s">
        <v>43</v>
      </c>
      <c r="B17" s="15"/>
      <c r="C17" s="6">
        <f>SUM(C13,C16)</f>
        <v>0</v>
      </c>
    </row>
    <row r="18" spans="1:3" ht="15" customHeight="1" x14ac:dyDescent="0.25">
      <c r="A18" s="16" t="s">
        <v>12</v>
      </c>
      <c r="B18" s="16"/>
      <c r="C18" s="16"/>
    </row>
    <row r="19" spans="1:3" ht="30" x14ac:dyDescent="0.25">
      <c r="A19" s="3" t="s">
        <v>16</v>
      </c>
      <c r="B19" s="1" t="s">
        <v>44</v>
      </c>
      <c r="C19" s="4"/>
    </row>
    <row r="20" spans="1:3" ht="30" x14ac:dyDescent="0.25">
      <c r="A20" s="3" t="s">
        <v>24</v>
      </c>
      <c r="B20" s="1" t="s">
        <v>35</v>
      </c>
      <c r="C20" s="5">
        <f>C19*42</f>
        <v>0</v>
      </c>
    </row>
    <row r="21" spans="1:3" ht="30" x14ac:dyDescent="0.25">
      <c r="A21" s="3" t="s">
        <v>27</v>
      </c>
      <c r="B21" s="1" t="s">
        <v>36</v>
      </c>
      <c r="C21" s="7">
        <f>C20*24</f>
        <v>0</v>
      </c>
    </row>
    <row r="22" spans="1:3" ht="30" x14ac:dyDescent="0.25">
      <c r="A22" s="3" t="s">
        <v>28</v>
      </c>
      <c r="B22" s="1" t="s">
        <v>37</v>
      </c>
      <c r="C22" s="9"/>
    </row>
    <row r="23" spans="1:3" ht="30" x14ac:dyDescent="0.25">
      <c r="A23" s="3" t="s">
        <v>29</v>
      </c>
      <c r="B23" s="1" t="s">
        <v>38</v>
      </c>
      <c r="C23" s="5">
        <f>C22*42</f>
        <v>0</v>
      </c>
    </row>
    <row r="24" spans="1:3" ht="30" x14ac:dyDescent="0.25">
      <c r="A24" s="3" t="s">
        <v>30</v>
      </c>
      <c r="B24" s="1" t="s">
        <v>39</v>
      </c>
      <c r="C24" s="7">
        <f>C23*24</f>
        <v>0</v>
      </c>
    </row>
    <row r="25" spans="1:3" ht="30" x14ac:dyDescent="0.25">
      <c r="A25" s="3" t="s">
        <v>31</v>
      </c>
      <c r="B25" s="1" t="s">
        <v>15</v>
      </c>
      <c r="C25" s="9"/>
    </row>
    <row r="26" spans="1:3" ht="30" x14ac:dyDescent="0.25">
      <c r="A26" s="3" t="s">
        <v>32</v>
      </c>
      <c r="B26" s="1" t="s">
        <v>26</v>
      </c>
      <c r="C26" s="7">
        <f>C25*50000</f>
        <v>0</v>
      </c>
    </row>
    <row r="27" spans="1:3" ht="30" x14ac:dyDescent="0.25">
      <c r="A27" s="3" t="s">
        <v>33</v>
      </c>
      <c r="B27" s="1" t="s">
        <v>14</v>
      </c>
      <c r="C27" s="9"/>
    </row>
    <row r="28" spans="1:3" ht="33" customHeight="1" x14ac:dyDescent="0.25">
      <c r="A28" s="3" t="s">
        <v>41</v>
      </c>
      <c r="B28" s="1" t="s">
        <v>34</v>
      </c>
      <c r="C28" s="7">
        <f>C27*50000</f>
        <v>0</v>
      </c>
    </row>
    <row r="29" spans="1:3" ht="33" customHeight="1" x14ac:dyDescent="0.25">
      <c r="A29" s="15" t="s">
        <v>45</v>
      </c>
      <c r="B29" s="15"/>
      <c r="C29" s="7">
        <f>SUM(C21,C24,C26,C28)</f>
        <v>0</v>
      </c>
    </row>
    <row r="30" spans="1:3" x14ac:dyDescent="0.25">
      <c r="A30" s="14" t="s">
        <v>40</v>
      </c>
      <c r="B30" s="14"/>
      <c r="C30" s="14"/>
    </row>
    <row r="31" spans="1:3" ht="30" x14ac:dyDescent="0.25">
      <c r="A31" s="12" t="s">
        <v>52</v>
      </c>
      <c r="B31" s="13" t="s">
        <v>54</v>
      </c>
      <c r="C31" s="10">
        <f>SUM(C10,C17)</f>
        <v>0</v>
      </c>
    </row>
    <row r="32" spans="1:3" x14ac:dyDescent="0.25">
      <c r="A32" s="12" t="s">
        <v>53</v>
      </c>
      <c r="B32" s="12" t="s">
        <v>55</v>
      </c>
      <c r="C32" s="10">
        <f>SUM(C10,C17,C29)</f>
        <v>0</v>
      </c>
    </row>
  </sheetData>
  <mergeCells count="7">
    <mergeCell ref="A30:C30"/>
    <mergeCell ref="A17:B17"/>
    <mergeCell ref="A2:C2"/>
    <mergeCell ref="A10:B10"/>
    <mergeCell ref="A11:C11"/>
    <mergeCell ref="A18:C18"/>
    <mergeCell ref="A29:B29"/>
  </mergeCell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Cabała</dc:creator>
  <cp:lastModifiedBy>Tomasz Cabała</cp:lastModifiedBy>
  <dcterms:created xsi:type="dcterms:W3CDTF">2024-06-25T11:05:19Z</dcterms:created>
  <dcterms:modified xsi:type="dcterms:W3CDTF">2024-09-18T11:47:24Z</dcterms:modified>
</cp:coreProperties>
</file>