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28680" yWindow="-120" windowWidth="29040" windowHeight="15840" activeTab="2"/>
  </bookViews>
  <sheets>
    <sheet name="TER Ogrodowa" sheetId="1" r:id="rId1"/>
    <sheet name="TER Lipowa" sheetId="5" r:id="rId2"/>
    <sheet name="TER Gnieźnieńska" sheetId="6" r:id="rId3"/>
  </sheets>
  <definedNames>
    <definedName name="_xlnm.Print_Area" localSheetId="2">'TER Gnieźnieńska'!$A$2:$G$63</definedName>
    <definedName name="_xlnm.Print_Area" localSheetId="1">'TER Lipowa'!$A$2:$G$73</definedName>
    <definedName name="_xlnm.Print_Area" localSheetId="0">'TER Ogrodowa'!$A$2:$G$95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6" l="1"/>
  <c r="G58" i="6"/>
  <c r="G57" i="6"/>
  <c r="G59" i="6" s="1"/>
  <c r="G56" i="6"/>
  <c r="G51" i="6"/>
  <c r="G50" i="6"/>
  <c r="G49" i="6"/>
  <c r="G52" i="6" s="1"/>
  <c r="G45" i="6"/>
  <c r="G44" i="6"/>
  <c r="G43" i="6"/>
  <c r="G42" i="6"/>
  <c r="G41" i="6"/>
  <c r="G40" i="6"/>
  <c r="G38" i="6"/>
  <c r="G34" i="6"/>
  <c r="G32" i="6"/>
  <c r="G31" i="6"/>
  <c r="G30" i="6"/>
  <c r="G29" i="6"/>
  <c r="G28" i="6"/>
  <c r="G24" i="6"/>
  <c r="G23" i="6"/>
  <c r="G22" i="6"/>
  <c r="G21" i="6"/>
  <c r="G17" i="6"/>
  <c r="G16" i="6"/>
  <c r="G15" i="6"/>
  <c r="G14" i="6"/>
  <c r="G13" i="6"/>
  <c r="G12" i="6"/>
  <c r="G11" i="6"/>
  <c r="G18" i="6" l="1"/>
  <c r="G25" i="6"/>
  <c r="G35" i="6"/>
  <c r="G46" i="6"/>
  <c r="F61" i="6" l="1"/>
  <c r="G68" i="5"/>
  <c r="G67" i="5"/>
  <c r="G66" i="5"/>
  <c r="G65" i="5"/>
  <c r="G64" i="5"/>
  <c r="G63" i="5"/>
  <c r="G59" i="5"/>
  <c r="G58" i="5"/>
  <c r="G60" i="5" s="1"/>
  <c r="G57" i="5"/>
  <c r="G56" i="5"/>
  <c r="G52" i="5"/>
  <c r="G51" i="5"/>
  <c r="G47" i="5"/>
  <c r="G46" i="5"/>
  <c r="G45" i="5"/>
  <c r="G44" i="5"/>
  <c r="G40" i="5"/>
  <c r="G39" i="5"/>
  <c r="G38" i="5"/>
  <c r="G37" i="5"/>
  <c r="G36" i="5"/>
  <c r="G35" i="5"/>
  <c r="G34" i="5"/>
  <c r="G33" i="5"/>
  <c r="G29" i="5"/>
  <c r="G25" i="5"/>
  <c r="G24" i="5"/>
  <c r="G20" i="5"/>
  <c r="G19" i="5"/>
  <c r="G15" i="5"/>
  <c r="G14" i="5"/>
  <c r="G13" i="5"/>
  <c r="G12" i="5"/>
  <c r="G11" i="5"/>
  <c r="G53" i="5" l="1"/>
  <c r="G26" i="5"/>
  <c r="G16" i="5"/>
  <c r="G48" i="5"/>
  <c r="G41" i="5"/>
  <c r="G69" i="5"/>
  <c r="G21" i="5"/>
  <c r="F71" i="5" l="1"/>
  <c r="G23" i="1" l="1"/>
  <c r="G11" i="1" l="1"/>
  <c r="G13" i="1" l="1"/>
  <c r="G78" i="1"/>
  <c r="G70" i="1"/>
  <c r="G55" i="1"/>
  <c r="G79" i="1"/>
  <c r="G53" i="1"/>
  <c r="G52" i="1"/>
  <c r="G75" i="1" l="1"/>
  <c r="G76" i="1"/>
  <c r="G77" i="1"/>
  <c r="G74" i="1"/>
  <c r="G80" i="1" s="1"/>
  <c r="G84" i="1" l="1"/>
  <c r="G85" i="1"/>
  <c r="G86" i="1"/>
  <c r="G87" i="1"/>
  <c r="G88" i="1"/>
  <c r="G89" i="1"/>
  <c r="G90" i="1"/>
  <c r="G83" i="1"/>
  <c r="G71" i="1"/>
  <c r="G91" i="1" l="1"/>
  <c r="G63" i="1"/>
  <c r="G64" i="1"/>
  <c r="G65" i="1"/>
  <c r="G66" i="1"/>
  <c r="G67" i="1" l="1"/>
  <c r="G51" i="1"/>
  <c r="G54" i="1"/>
  <c r="G56" i="1"/>
  <c r="G57" i="1"/>
  <c r="G58" i="1"/>
  <c r="G59" i="1"/>
  <c r="G32" i="1" l="1"/>
  <c r="G33" i="1"/>
  <c r="G34" i="1"/>
  <c r="G35" i="1"/>
  <c r="G36" i="1"/>
  <c r="G37" i="1"/>
  <c r="G38" i="1"/>
  <c r="G39" i="1"/>
  <c r="G40" i="1"/>
  <c r="G41" i="1"/>
  <c r="G42" i="1"/>
  <c r="G43" i="1"/>
  <c r="G25" i="1"/>
  <c r="G26" i="1"/>
  <c r="G27" i="1"/>
  <c r="G28" i="1"/>
  <c r="G24" i="1"/>
  <c r="G29" i="1" s="1"/>
  <c r="G44" i="1" l="1"/>
  <c r="G16" i="1"/>
  <c r="G17" i="1"/>
  <c r="G12" i="1" l="1"/>
  <c r="G14" i="1"/>
  <c r="G15" i="1"/>
  <c r="G18" i="1"/>
  <c r="G19" i="1"/>
  <c r="G47" i="1"/>
  <c r="G60" i="1" s="1"/>
  <c r="G20" i="1" l="1"/>
  <c r="F93" i="1" s="1"/>
</calcChain>
</file>

<file path=xl/sharedStrings.xml><?xml version="1.0" encoding="utf-8"?>
<sst xmlns="http://schemas.openxmlformats.org/spreadsheetml/2006/main" count="419" uniqueCount="152">
  <si>
    <t>LP</t>
  </si>
  <si>
    <t>NUMER SST</t>
  </si>
  <si>
    <t>WYSZCZEGÓLNIENIE ELEMENTÓW ROZLICZENIOWYCH</t>
  </si>
  <si>
    <t>JEDNOSTKA</t>
  </si>
  <si>
    <t>WARTOŚĆ</t>
  </si>
  <si>
    <t>NAZWA</t>
  </si>
  <si>
    <t>ILOŚĆ</t>
  </si>
  <si>
    <t>00.00.00</t>
  </si>
  <si>
    <t>WYMAGANIA OGÓLNE</t>
  </si>
  <si>
    <t>01.00.00</t>
  </si>
  <si>
    <t>ROBOTY PRZYGOTOWAWCZE</t>
  </si>
  <si>
    <t>01.01.01</t>
  </si>
  <si>
    <t>Wyznaczenie trasy i punktów wysokościowych w terenie równinnym</t>
  </si>
  <si>
    <t>km</t>
  </si>
  <si>
    <t>2</t>
  </si>
  <si>
    <t>01.02.01</t>
  </si>
  <si>
    <t>szt.</t>
  </si>
  <si>
    <t>3</t>
  </si>
  <si>
    <t>01.02.02</t>
  </si>
  <si>
    <t>m3</t>
  </si>
  <si>
    <t>01.02.04</t>
  </si>
  <si>
    <t>mb</t>
  </si>
  <si>
    <t>m2</t>
  </si>
  <si>
    <t>Razem roboty  przygotowawcze</t>
  </si>
  <si>
    <t>02.00.00</t>
  </si>
  <si>
    <t>ROBOTY ZIEMNE</t>
  </si>
  <si>
    <t>02.01.01</t>
  </si>
  <si>
    <t>02.03.01</t>
  </si>
  <si>
    <t>Razem (roboty ziemne):</t>
  </si>
  <si>
    <t>03.00.00</t>
  </si>
  <si>
    <t>ODWODNIENIE KORPUSU DROGOWEGO</t>
  </si>
  <si>
    <t>03.02.02</t>
  </si>
  <si>
    <t>Razem (odwodnienie korpusu drogowego):</t>
  </si>
  <si>
    <t>04.00.00</t>
  </si>
  <si>
    <t>PODBUDOWY</t>
  </si>
  <si>
    <t>Wykonanie profilowania i zagęszczenia podłoża w wykonanym wykopie</t>
  </si>
  <si>
    <t>04.05.01</t>
  </si>
  <si>
    <t>Razem (podbudowy):</t>
  </si>
  <si>
    <t>05.00.00</t>
  </si>
  <si>
    <t>NAWIERZCHNIE</t>
  </si>
  <si>
    <t>05.03.05a</t>
  </si>
  <si>
    <t>05.03.05b</t>
  </si>
  <si>
    <t>05.03.23</t>
  </si>
  <si>
    <t>Razem (nawierzchnie):</t>
  </si>
  <si>
    <t>06.00.00</t>
  </si>
  <si>
    <t>ROBOTY WYKOŃCZENIOWE</t>
  </si>
  <si>
    <t>Razem (roboty wykończeniowe):</t>
  </si>
  <si>
    <t>07.00.00</t>
  </si>
  <si>
    <t>OZNAKOWANIE DRÓG I ELEMENTY BEZPIECZEŃSTWA RUCHU</t>
  </si>
  <si>
    <t>07.01.01</t>
  </si>
  <si>
    <t>07.02.01</t>
  </si>
  <si>
    <t>Zamontowanie tablic oznakowania pionowego (znaki średnie)</t>
  </si>
  <si>
    <t>Razem (oznakowanie dróg i elementy bezpieczeństwa ruchu):</t>
  </si>
  <si>
    <t>08.00.00</t>
  </si>
  <si>
    <t>ELEMENTY ULIC</t>
  </si>
  <si>
    <t>08.01.01</t>
  </si>
  <si>
    <t>08.03.01</t>
  </si>
  <si>
    <t>Razem (elementy ulic):</t>
  </si>
  <si>
    <t>Razem:</t>
  </si>
  <si>
    <t>Usunięcie warstwy ziemi urodzajnej - humusu gr. 40 cm pod projektowane elementy drogowe wraz z załadunkiem i odwozem na odkład Wykonawcy</t>
  </si>
  <si>
    <t>kpl</t>
  </si>
  <si>
    <t>Wykonanie nasypów pod projektowane elementy drogowe wraz z zakupem, dowozem i wbudowaniem</t>
  </si>
  <si>
    <t>Wykonanie wykopów pod projektowane elementy drogowe wraz z załadunkiem i odwozem na odkład wykonawcy</t>
  </si>
  <si>
    <t>Regulacja zaworów gazowych</t>
  </si>
  <si>
    <t>Wykonanie podbudowy pomocniczej z gruntu stabilizowanego cementem o Rm=5MPa gr. 15 cm pod zjazdy z kostki</t>
  </si>
  <si>
    <t>Wykonanie podbudowy zasadniczej z gruntu stabilizowanego cementem o Rm=5MPa gr. 10 cm pod chodnik</t>
  </si>
  <si>
    <t>Wykonanie podbudowy zasadniczej z kruszywa łamanego stabilizowanego mechanicznie 0/63mm gr. 15 cm pod zjazdy z kostki</t>
  </si>
  <si>
    <t>Wykonanie oporników betonowych 12x25x100 cm na podsypce cementowo - piaskowej 1:4 gr. 5 cm</t>
  </si>
  <si>
    <t>Wykonanie nawierzchni zjazdów z kostki brukowej betonowej gr. 8 cm wraz z podsypką cementowo - piaskową gr. 5 cm</t>
  </si>
  <si>
    <t>Wykonanie nawierzchni chodnika z kostki brukowej betonowej gr 8cm wraz z podsypką cementowo – piaskową 1:4 gr. 5 cm</t>
  </si>
  <si>
    <t>Wykonanie krawężników betonowych 15x30x100 cm na podsypce cementowo - piaskowej 1:4 gr. 5 cm</t>
  </si>
  <si>
    <t>Wykonanie krawężników betonowych 15x30x100 cm łukowych R = 10m na podsypce cementowo - piaskowej 1:4 gr. 5 cm</t>
  </si>
  <si>
    <t>Wykonanie krawężników betonowych najazdowych 15x22x100 cm na podsypce cementowo - piaskowej 1:4 gr. 5 cm</t>
  </si>
  <si>
    <t>Wykonanie obrzeży betonowych 8x30x100 cm na podsypce piaskowej 1:4 gr. 3 cm</t>
  </si>
  <si>
    <t>Regulacja zaworów wodociągowych</t>
  </si>
  <si>
    <t>Wykonanie oznakowania poziomego cienkowarstwowego</t>
  </si>
  <si>
    <t>Wykonanie wpustów betonowych Ø500 w gotowym wykopie wraz z zakupem, dowozem i wbudowaniem</t>
  </si>
  <si>
    <t>Wykonanie przykanalików z PEHD Ø200 SN 8kN/m2 w gotowym wykopie</t>
  </si>
  <si>
    <t>Wykonanie kolektora z PEHD Ø300 SN 8kN/m2 w gotowym wykopie</t>
  </si>
  <si>
    <t xml:space="preserve">Wykonanie podsypki piaskowej pod elementy odwodnienia gr. 15 cm </t>
  </si>
  <si>
    <t xml:space="preserve">Wykonanie obsypki piaskowej elementów odwodnienia gr. 20 cm </t>
  </si>
  <si>
    <t xml:space="preserve">Wykonanie obsypki piaskowej elementów odwodnienia gr. 30 cm </t>
  </si>
  <si>
    <t>Wykonanie zasypki piaskowej elementów odwodnienia gr. 30 cm</t>
  </si>
  <si>
    <t>Wykonanie ławy z betonu cementowego C12/15 z oporem pod ułożenie krawężników i oporników</t>
  </si>
  <si>
    <t>Wykonanie ławy z betonu cementowego C12/15 z oporem pod ułożenie obrzeży</t>
  </si>
  <si>
    <t>Rozebranie tablic oznakowania pionowego wraz z załadunkiem i odwozem na odkład Zamawiającego</t>
  </si>
  <si>
    <t>Rozebranie słupków oznakowania pionowego wraz z załadunkiem i odwozem na odkład Zamawiającego</t>
  </si>
  <si>
    <t xml:space="preserve">Wykonanie zasypania ręcznie projektowanych elementów odwodnienia wraz z zakupem, dowozem i wbudowaniem </t>
  </si>
  <si>
    <t>Wykonanie wykopów mechanicznie pod projektowane elementy odwodnienia wraz z osuszeniem wykopu, załadunkiem i odwozem na odkład Wykonawcy</t>
  </si>
  <si>
    <t>Wykonanie wykopów ręcznie pod projektowane elementy odwodnienia wraz z załadunkiem i odwozem na odkład Wykonawcy</t>
  </si>
  <si>
    <t>Wykonanie zasypania mechanicznie projektowanych elementów odwodnienia wraz z zakupem, dowozem i wbudowaniem</t>
  </si>
  <si>
    <t>Wykonanie studni rewizyjnych betonowych Ø1000 w gotowym wykopie wraz z zakupem, dowozem i wbudowaniem</t>
  </si>
  <si>
    <t>Zamontowanie tablic oznakowania pionowego (znaki małe)</t>
  </si>
  <si>
    <t>Osadzenie słupków prostych z rur stalowych ø2,5" dla znaków pionowych</t>
  </si>
  <si>
    <t>BUDOWA DROGI GMINNEJ UL. OGRODOWEJ I LIPOWEJ W NEKLI WRAZ Z BUDOWĄ I PRZEBUDOWĄ INFRASTRUKTURY TOWARZYSZĄCEJ</t>
  </si>
  <si>
    <t>Rozbiórka nawierzchni zjazdów z brukowej kostki betonowej gr. 8cm wraz z podbudowami śr. gr. 30 cm z uporządkowaniem terenu rozbiórki, załadunkiem i odwozem kostki na odkład Wykonawcy (powierzchnia 102m2)</t>
  </si>
  <si>
    <t>Rozbiórka krawężnika betonowego z ławą fundamentową uporządkowaniem terenu rozbiórki, załadunkiem i odwozem na odkład Wykonawcy (77 mb)</t>
  </si>
  <si>
    <t>Oczyszczenie i skropienie warstw konstrukcyjnych (podbudowa zasadnicza z kruszywa łamanego stabilizowanego mechanicznie 0/63mm) pod jezdnię i zjazdy bitumiczne w ilości 0,8 kg/m2 emulsji asfaltowej</t>
  </si>
  <si>
    <t>Oczyszczenie warstw konstrukcyjnych (podbudowy pomocnicznej grunt stabilizowany cementem o RM=5MPa)</t>
  </si>
  <si>
    <t xml:space="preserve">Wykonanie podbudowy zasadniczej z kruszywa łamanego stabilizowanego mechanicznie 0/63mm gr. 4 cm dla  ułożenia progu zwalniającego </t>
  </si>
  <si>
    <t>Wykonanie obsiania mieszanką traw opasek gr. 10 cm wraz z zakupem , dowozem i ułożeniem</t>
  </si>
  <si>
    <t>06.01.01.</t>
  </si>
  <si>
    <t>Wykonanie sygnalizacji świetlnej przejścia dla pieszych z zasilaniem solarnym</t>
  </si>
  <si>
    <t>03.02.01</t>
  </si>
  <si>
    <t>Wykonanie krawężników betonowych 15x30x100 cm łukowych R = 18m na podsypce cementowo - piaskowej 1:4 gr. 5 cm</t>
  </si>
  <si>
    <t>Regulacja zaworów kanalizacji sanitarnej</t>
  </si>
  <si>
    <t>Regulacja studni kanalizacji sanitarnej</t>
  </si>
  <si>
    <t>Wycinka drzew z karczowaniem pni</t>
  </si>
  <si>
    <t>Wyznaczenie trasy i punktów wysokościowych pod projektowaną sieć kanalizacji deszczowej</t>
  </si>
  <si>
    <t>04.03.01</t>
  </si>
  <si>
    <t>04.01.01</t>
  </si>
  <si>
    <t>04.04.02</t>
  </si>
  <si>
    <t>Rozebranie nawierzchni jezdni (warstwy bitumiczne i podbudowa)  z załadunkiem i odwozem na odkład Wykonawcy (powierzchnia 1510 m2), gr. 45cm</t>
  </si>
  <si>
    <t xml:space="preserve">Wykonanie podbudowy pomocniczej z gruntu stabilizowanego cementem o Rm=5MPa gr. 15 cm pod jezdnię </t>
  </si>
  <si>
    <t>Wykonanie warstwy ścieralnej jezdni  z betonu asfaltowego AC 11 S 50/70  gr. 5 cm</t>
  </si>
  <si>
    <t>Oczyszczenie i skropienie warst konstrukcyjnych (warstwa wiążąca z betonu asfaltowego AC 16 P 50/70) pod jezdnię  ilości 0,5 kg,m2 emulsji asfaltowej</t>
  </si>
  <si>
    <t xml:space="preserve">Wykonanie podbudowy zasadniczej z kruszywa łamanego stabilizowanego mechanicznie 0/63mm gr. 20 cm pod ułożenie jezdni </t>
  </si>
  <si>
    <t>Wykonanie warstwy wiążącej z betonu asfaltowego AC 16 W 50/70 pod jezdnię  gr. min. 7 cm</t>
  </si>
  <si>
    <t xml:space="preserve">Wykonanie oświetlenia przejścia dla pieszych za pomocą latarni zasilanych panelami solarnymi z turbiną wiatrową, (1 komplet zawiera słup ocynkowany, oprawę, panel solarny, turbinę wiatrową, sterownik, akumulator, prefabrykowany fundament)  </t>
  </si>
  <si>
    <t>CENA JEDN.</t>
  </si>
  <si>
    <t>TABELA ELEMENTÓW ROZLICZENIOWYCH</t>
  </si>
  <si>
    <t>OGRODOWA</t>
  </si>
  <si>
    <t>Rozebranie nawierzchni jezdni (warstwy bitumiczne i podbudowa)  z załadunkiem i odwozem na odkład Wykonawcy (powierzchnia 100 m2), gr. 45cm</t>
  </si>
  <si>
    <t>Rozbiórka ogrodzenia stalowo - betonowego  wraz z odwozem na odkład Wykonawcy oraz wykonanie nowego ogrodzenia w miejscu rozbiórki</t>
  </si>
  <si>
    <t>Oczyszczenie i skropienie warst konstrukcyjnych (warstwa wiążąca z betonu asfaltowego AC 16 P 50/70) pod jezdnię i zjazdy bitumicznew ilości 0,5 kg,m2 emulsji asfaltowej</t>
  </si>
  <si>
    <t>Wykonanie podbudowy zasadniczej z kruszywa łamanego stabilizowanego mechanicznie 0/63mm gr. 20 cm pod ułożenie jezdni i zjazdy bitumiczne</t>
  </si>
  <si>
    <t>Wykonanie podbudowy pomocniczej z gruntu stabilizowanego cementem o Rm=5MPa gr. 15 cm pod jezdnię i zjazdy bitumiczne</t>
  </si>
  <si>
    <t>Wykonanie warstwy wiążącej z betonu asfaltowego AC 16 W 50/70 pod jezdnię i zjazdy bitumiczne gr. min. 7 cm</t>
  </si>
  <si>
    <t>Wykonanie warstwy ścieralnej jezdni  i zjazdy z betonu asfaltowego AC 11 S 50/70  gr. 5 cm</t>
  </si>
  <si>
    <t>Wykonanie poboczy z mieszanki gliniasto – żwirowej gr. 10 cm wraz z zakupem, dowozem, ułożeniem i profilowaniem</t>
  </si>
  <si>
    <t>Wykonanie krawężników betonowych 15x30x100 cm łukowych R = 8m na podsypce cementowo - piaskowej 1:4 gr. 5 cm</t>
  </si>
  <si>
    <t>Wykonanie krawężników betonowych 15x30x100 cm łukowych R = 6m na podsypce cementowo - piaskowej 1:4 gr. 5 cm</t>
  </si>
  <si>
    <t>LIPOWA</t>
  </si>
  <si>
    <t>Rozebranie nawierzchni jezdni (warstwy bitumiczne i podbudowa)  z załadunkiem i odwozem na odkład Wykonawcy (powierzchnia 14 m2), gr. 45cm</t>
  </si>
  <si>
    <t>Cięcie nawierzchni jezdni piłą mechaniczną</t>
  </si>
  <si>
    <t>Rozbiórka kolektora fi 100 sieci kanalizacji deszczowej wraz z załadunkiem, odwozem na odkład Wykonawcy oraz zasypaniem otworu</t>
  </si>
  <si>
    <t xml:space="preserve">Rozbiórka nawierzchni chodnika z brukowej kostki betonowej  do ponownego wbudowania </t>
  </si>
  <si>
    <t>Wykonanie kolektora z PEHD Ø600 SN 8kN/m2 w gotowym wykopie</t>
  </si>
  <si>
    <t>Oczyszczenie i skropienie warst konstrukcyjnych (warstwa wiążąca z betonu asfaltowego AC 16 P 50/70) pod jezdnię  bitumicznew ilości 0,5 kg,m2 emulsji asfaltowej</t>
  </si>
  <si>
    <t>Oczyszczenie i skropienie warstw konstrukcyjnych (podbudowa zasadnicza z kruszywa łamanego stabilizowanego mechanicznie 0/63mm) pod jezdnię  w ilości 0,8 kg/m2 emulsji asfaltowej</t>
  </si>
  <si>
    <t>Oczyszczenie i skropienie istniejącej nawierzchni jezdni (połączenie z istniejącą nawierzchnią na skrzyżowaniu) emulsją asfaltową w ilości 0,5kg/m2</t>
  </si>
  <si>
    <t>Wykonanie warstwy ścieralnej jezdni  i zjazdów z betonu asfaltowego AC 11 S 50/70  gr. 5 cm</t>
  </si>
  <si>
    <t>05.03.11</t>
  </si>
  <si>
    <t>Wykonanie frezowania w celu połączenia z istniejącą nawierzchnią</t>
  </si>
  <si>
    <t>GNIEŹNIEŃSKA (Droga powiatowa)</t>
  </si>
  <si>
    <t>pod  nawierzchnię jezdni  1795 m2</t>
  </si>
  <si>
    <t>pod chodnik 563 m2</t>
  </si>
  <si>
    <t>pod zjazdy z kostki  219 m2</t>
  </si>
  <si>
    <t>pod  nawierzchnię jezdni i zjady bitumiczne      618 m2</t>
  </si>
  <si>
    <t>pod chodnik         112 m2</t>
  </si>
  <si>
    <t>pod zjazdy z kostki         21 m2</t>
  </si>
  <si>
    <t>pod  nawierzchnię jezdni    14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</si>
</sst>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 &quot;[$zł-415];[Red]&quot;-&quot;#,##0.00&quot; &quot;[$zł-415]"/>
    <numFmt numFmtId="165" formatCode="dd&quot;.&quot;mm&quot;.&quot;yy"/>
    <numFmt numFmtId="166" formatCode="#,##0.000"/>
  </numFmts>
  <fonts count="13">
    <font>
      <sz val="11"/>
      <color theme="1"/>
      <name val="Arial1"/>
      <charset val="238"/>
    </font>
    <font>
      <b/>
      <i/>
      <sz val="16"/>
      <color theme="1"/>
      <name val="Arial1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1"/>
      <charset val="238"/>
    </font>
    <font>
      <sz val="8"/>
      <name val="Arial1"/>
      <charset val="238"/>
    </font>
    <font>
      <sz val="11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22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138">
    <xf numFmtId="0" fontId="0" fillId="0" borderId="0" xfId="0"/>
    <xf numFmtId="0" fontId="8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166" fontId="9" fillId="2" borderId="4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/>
    </xf>
    <xf numFmtId="49" fontId="9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2" borderId="4" xfId="0" applyFont="1" applyFill="1" applyBorder="1" applyAlignment="1">
      <alignment horizontal="justify"/>
    </xf>
    <xf numFmtId="166" fontId="9" fillId="2" borderId="4" xfId="0" applyNumberFormat="1" applyFont="1" applyFill="1" applyBorder="1" applyAlignment="1">
      <alignment horizontal="center"/>
    </xf>
    <xf numFmtId="4" fontId="9" fillId="2" borderId="4" xfId="0" applyNumberFormat="1" applyFont="1" applyFill="1" applyBorder="1" applyAlignment="1">
      <alignment horizontal="justify"/>
    </xf>
    <xf numFmtId="4" fontId="9" fillId="2" borderId="6" xfId="0" applyNumberFormat="1" applyFont="1" applyFill="1" applyBorder="1" applyAlignment="1">
      <alignment horizontal="justify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right" vertical="center"/>
    </xf>
    <xf numFmtId="1" fontId="8" fillId="0" borderId="5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166" fontId="8" fillId="0" borderId="4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justify"/>
    </xf>
    <xf numFmtId="166" fontId="8" fillId="0" borderId="0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justify"/>
    </xf>
    <xf numFmtId="4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/>
    <xf numFmtId="166" fontId="8" fillId="0" borderId="0" xfId="0" applyNumberFormat="1" applyFont="1"/>
    <xf numFmtId="4" fontId="5" fillId="0" borderId="0" xfId="0" applyNumberFormat="1" applyFont="1"/>
    <xf numFmtId="4" fontId="10" fillId="0" borderId="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justify"/>
    </xf>
    <xf numFmtId="166" fontId="8" fillId="0" borderId="0" xfId="0" applyNumberFormat="1" applyFont="1" applyAlignment="1">
      <alignment vertical="center"/>
    </xf>
    <xf numFmtId="1" fontId="5" fillId="0" borderId="0" xfId="0" applyNumberFormat="1" applyFont="1" applyBorder="1" applyAlignment="1">
      <alignment horizontal="center"/>
    </xf>
    <xf numFmtId="49" fontId="5" fillId="0" borderId="0" xfId="0" applyNumberFormat="1" applyFont="1"/>
    <xf numFmtId="166" fontId="8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" fontId="8" fillId="3" borderId="5" xfId="0" applyNumberFormat="1" applyFont="1" applyFill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/>
    </xf>
    <xf numFmtId="166" fontId="8" fillId="3" borderId="4" xfId="0" applyNumberFormat="1" applyFont="1" applyFill="1" applyBorder="1" applyAlignment="1">
      <alignment horizontal="right" vertical="center"/>
    </xf>
    <xf numFmtId="4" fontId="8" fillId="3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right" vertical="center"/>
    </xf>
    <xf numFmtId="0" fontId="7" fillId="0" borderId="0" xfId="0" applyFont="1"/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4" xfId="0" applyFont="1" applyFill="1" applyBorder="1" applyAlignment="1">
      <alignment horizontal="justify" vertical="center" wrapText="1"/>
    </xf>
    <xf numFmtId="0" fontId="8" fillId="0" borderId="17" xfId="0" applyFont="1" applyFill="1" applyBorder="1" applyAlignment="1">
      <alignment horizontal="justify" vertical="center" wrapText="1"/>
    </xf>
    <xf numFmtId="49" fontId="8" fillId="0" borderId="4" xfId="0" applyNumberFormat="1" applyFont="1" applyFill="1" applyBorder="1" applyAlignment="1">
      <alignment horizontal="justify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top" wrapText="1"/>
    </xf>
    <xf numFmtId="0" fontId="8" fillId="0" borderId="17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1" fontId="9" fillId="0" borderId="5" xfId="0" applyNumberFormat="1" applyFont="1" applyFill="1" applyBorder="1" applyAlignment="1">
      <alignment horizontal="right" vertical="top" wrapText="1"/>
    </xf>
    <xf numFmtId="1" fontId="9" fillId="0" borderId="4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/>
    <xf numFmtId="0" fontId="5" fillId="0" borderId="4" xfId="0" applyFont="1" applyFill="1" applyBorder="1"/>
    <xf numFmtId="0" fontId="5" fillId="0" borderId="6" xfId="0" applyFont="1" applyFill="1" applyBorder="1"/>
    <xf numFmtId="1" fontId="9" fillId="2" borderId="5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justify"/>
    </xf>
    <xf numFmtId="0" fontId="9" fillId="2" borderId="6" xfId="0" applyFont="1" applyFill="1" applyBorder="1" applyAlignment="1">
      <alignment horizontal="justify"/>
    </xf>
    <xf numFmtId="0" fontId="8" fillId="0" borderId="5" xfId="0" applyFont="1" applyFill="1" applyBorder="1"/>
    <xf numFmtId="0" fontId="8" fillId="0" borderId="4" xfId="0" applyFont="1" applyFill="1" applyBorder="1"/>
    <xf numFmtId="0" fontId="8" fillId="0" borderId="6" xfId="0" applyFont="1" applyFill="1" applyBorder="1"/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right" vertical="center"/>
    </xf>
    <xf numFmtId="4" fontId="8" fillId="0" borderId="13" xfId="0" applyNumberFormat="1" applyFont="1" applyFill="1" applyBorder="1" applyAlignment="1">
      <alignment horizontal="right" vertical="center"/>
    </xf>
    <xf numFmtId="4" fontId="8" fillId="0" borderId="14" xfId="0" applyNumberFormat="1" applyFont="1" applyFill="1" applyBorder="1" applyAlignment="1">
      <alignment horizontal="right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/>
    </xf>
    <xf numFmtId="1" fontId="8" fillId="0" borderId="16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right" vertical="center" wrapText="1"/>
    </xf>
    <xf numFmtId="1" fontId="12" fillId="0" borderId="9" xfId="0" applyNumberFormat="1" applyFont="1" applyFill="1" applyBorder="1" applyAlignment="1">
      <alignment horizontal="right" vertical="center" wrapText="1"/>
    </xf>
    <xf numFmtId="4" fontId="12" fillId="0" borderId="9" xfId="0" applyNumberFormat="1" applyFont="1" applyFill="1" applyBorder="1" applyAlignment="1">
      <alignment horizontal="right"/>
    </xf>
    <xf numFmtId="4" fontId="12" fillId="0" borderId="8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right" vertical="center"/>
    </xf>
    <xf numFmtId="166" fontId="8" fillId="0" borderId="13" xfId="0" applyNumberFormat="1" applyFont="1" applyFill="1" applyBorder="1" applyAlignment="1">
      <alignment horizontal="right" vertical="center"/>
    </xf>
    <xf numFmtId="166" fontId="8" fillId="0" borderId="14" xfId="0" applyNumberFormat="1" applyFont="1" applyFill="1" applyBorder="1" applyAlignment="1">
      <alignment horizontal="right" vertical="center"/>
    </xf>
    <xf numFmtId="1" fontId="9" fillId="0" borderId="19" xfId="0" applyNumberFormat="1" applyFont="1" applyFill="1" applyBorder="1" applyAlignment="1">
      <alignment horizontal="right"/>
    </xf>
    <xf numFmtId="1" fontId="9" fillId="0" borderId="18" xfId="0" applyNumberFormat="1" applyFont="1" applyFill="1" applyBorder="1" applyAlignment="1">
      <alignment horizontal="right"/>
    </xf>
    <xf numFmtId="1" fontId="9" fillId="0" borderId="20" xfId="0" applyNumberFormat="1" applyFont="1" applyFill="1" applyBorder="1" applyAlignment="1">
      <alignment horizontal="right"/>
    </xf>
    <xf numFmtId="1" fontId="9" fillId="0" borderId="5" xfId="0" applyNumberFormat="1" applyFont="1" applyFill="1" applyBorder="1" applyAlignment="1">
      <alignment horizontal="right"/>
    </xf>
    <xf numFmtId="1" fontId="9" fillId="0" borderId="4" xfId="0" applyNumberFormat="1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vertical="center"/>
    </xf>
    <xf numFmtId="4" fontId="8" fillId="0" borderId="11" xfId="0" applyNumberFormat="1" applyFont="1" applyFill="1" applyBorder="1" applyAlignment="1">
      <alignment vertical="center"/>
    </xf>
    <xf numFmtId="165" fontId="8" fillId="0" borderId="14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vertical="center"/>
    </xf>
    <xf numFmtId="4" fontId="8" fillId="0" borderId="13" xfId="0" applyNumberFormat="1" applyFont="1" applyFill="1" applyBorder="1" applyAlignment="1">
      <alignment vertical="center"/>
    </xf>
    <xf numFmtId="4" fontId="8" fillId="0" borderId="14" xfId="0" applyNumberFormat="1" applyFont="1" applyFill="1" applyBorder="1" applyAlignment="1">
      <alignment vertical="center"/>
    </xf>
    <xf numFmtId="4" fontId="8" fillId="0" borderId="10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</cellXfs>
  <cellStyles count="6">
    <cellStyle name="Heading" xfId="1"/>
    <cellStyle name="Heading1" xfId="2"/>
    <cellStyle name="Normalny" xfId="0" builtinId="0" customBuiltin="1"/>
    <cellStyle name="Normalny 2" xfId="3"/>
    <cellStyle name="Result" xfId="4"/>
    <cellStyle name="Result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1"/>
  <sheetViews>
    <sheetView topLeftCell="A34" zoomScaleNormal="100" workbookViewId="0">
      <selection activeCell="C50" sqref="C50"/>
    </sheetView>
  </sheetViews>
  <sheetFormatPr defaultRowHeight="15"/>
  <cols>
    <col min="1" max="1" width="3.625" style="44" customWidth="1"/>
    <col min="2" max="2" width="8.375" style="51" customWidth="1"/>
    <col min="3" max="3" width="51.125" style="48" customWidth="1"/>
    <col min="4" max="4" width="7.125" style="2" customWidth="1"/>
    <col min="5" max="5" width="10.75" style="52" customWidth="1"/>
    <col min="6" max="6" width="9" style="46" customWidth="1"/>
    <col min="7" max="7" width="11" style="46" customWidth="1"/>
    <col min="8" max="8" width="6.25" style="67" customWidth="1"/>
    <col min="9" max="9" width="12.375" style="2" customWidth="1"/>
    <col min="10" max="10" width="18" style="2" customWidth="1"/>
    <col min="11" max="11" width="11.75" style="2" customWidth="1"/>
    <col min="12" max="12" width="8.25" style="2" customWidth="1"/>
    <col min="13" max="13" width="11.25" style="54" customWidth="1"/>
    <col min="14" max="248" width="8.25" style="2" customWidth="1"/>
    <col min="249" max="1016" width="10.75" style="2" customWidth="1"/>
    <col min="1017" max="16384" width="9" style="2"/>
  </cols>
  <sheetData>
    <row r="1" spans="1:14" s="3" customFormat="1" ht="27" thickBot="1">
      <c r="A1" s="109" t="s">
        <v>120</v>
      </c>
      <c r="B1" s="109"/>
      <c r="C1" s="109"/>
      <c r="D1" s="109"/>
      <c r="E1" s="109"/>
      <c r="F1" s="109"/>
      <c r="G1" s="109"/>
      <c r="H1" s="55"/>
    </row>
    <row r="2" spans="1:14" s="53" customFormat="1" ht="19.5" thickTop="1">
      <c r="A2" s="110" t="s">
        <v>121</v>
      </c>
      <c r="B2" s="111"/>
      <c r="C2" s="111"/>
      <c r="D2" s="111"/>
      <c r="E2" s="111"/>
      <c r="F2" s="111"/>
      <c r="G2" s="112"/>
      <c r="H2" s="68"/>
    </row>
    <row r="3" spans="1:14" s="53" customFormat="1" ht="18.75">
      <c r="A3" s="113" t="s">
        <v>94</v>
      </c>
      <c r="B3" s="114"/>
      <c r="C3" s="114"/>
      <c r="D3" s="114"/>
      <c r="E3" s="114"/>
      <c r="F3" s="114"/>
      <c r="G3" s="115"/>
      <c r="H3" s="68"/>
    </row>
    <row r="4" spans="1:14" s="4" customFormat="1">
      <c r="A4" s="90"/>
      <c r="B4" s="91"/>
      <c r="C4" s="91"/>
      <c r="D4" s="91"/>
      <c r="E4" s="91"/>
      <c r="F4" s="91"/>
      <c r="G4" s="92"/>
      <c r="H4" s="56"/>
    </row>
    <row r="5" spans="1:14" s="4" customFormat="1">
      <c r="A5" s="86" t="s">
        <v>0</v>
      </c>
      <c r="B5" s="116" t="s">
        <v>1</v>
      </c>
      <c r="C5" s="117" t="s">
        <v>2</v>
      </c>
      <c r="D5" s="117" t="s">
        <v>3</v>
      </c>
      <c r="E5" s="117"/>
      <c r="F5" s="118" t="s">
        <v>119</v>
      </c>
      <c r="G5" s="119" t="s">
        <v>4</v>
      </c>
      <c r="H5" s="56"/>
      <c r="M5" s="10"/>
      <c r="N5" s="1"/>
    </row>
    <row r="6" spans="1:14" s="4" customFormat="1">
      <c r="A6" s="86"/>
      <c r="B6" s="116"/>
      <c r="C6" s="117"/>
      <c r="D6" s="5" t="s">
        <v>5</v>
      </c>
      <c r="E6" s="6" t="s">
        <v>6</v>
      </c>
      <c r="F6" s="118"/>
      <c r="G6" s="119"/>
      <c r="H6" s="56"/>
      <c r="M6" s="10"/>
      <c r="N6" s="1"/>
    </row>
    <row r="7" spans="1:14" s="4" customFormat="1">
      <c r="A7" s="7">
        <v>1</v>
      </c>
      <c r="B7" s="8">
        <v>2</v>
      </c>
      <c r="C7" s="9">
        <v>4</v>
      </c>
      <c r="D7" s="9">
        <v>5</v>
      </c>
      <c r="E7" s="9">
        <v>6</v>
      </c>
      <c r="F7" s="9">
        <v>7</v>
      </c>
      <c r="G7" s="9">
        <v>8</v>
      </c>
      <c r="H7" s="56"/>
      <c r="M7" s="10"/>
      <c r="N7" s="10"/>
    </row>
    <row r="8" spans="1:14" s="4" customFormat="1">
      <c r="A8" s="90"/>
      <c r="B8" s="91"/>
      <c r="C8" s="91"/>
      <c r="D8" s="91"/>
      <c r="E8" s="91"/>
      <c r="F8" s="91"/>
      <c r="G8" s="92"/>
      <c r="H8" s="56"/>
      <c r="M8" s="10"/>
      <c r="N8" s="1"/>
    </row>
    <row r="9" spans="1:14" s="4" customFormat="1">
      <c r="A9" s="86" t="s">
        <v>7</v>
      </c>
      <c r="B9" s="87"/>
      <c r="C9" s="11" t="s">
        <v>8</v>
      </c>
      <c r="D9" s="11"/>
      <c r="E9" s="12"/>
      <c r="F9" s="13"/>
      <c r="G9" s="14"/>
      <c r="H9" s="57"/>
      <c r="I9" s="23"/>
      <c r="J9" s="23"/>
      <c r="K9" s="23"/>
      <c r="L9" s="23"/>
      <c r="M9" s="10"/>
      <c r="N9" s="1"/>
    </row>
    <row r="10" spans="1:14" s="4" customFormat="1">
      <c r="A10" s="86" t="s">
        <v>9</v>
      </c>
      <c r="B10" s="87"/>
      <c r="C10" s="88" t="s">
        <v>10</v>
      </c>
      <c r="D10" s="88"/>
      <c r="E10" s="88"/>
      <c r="F10" s="88"/>
      <c r="G10" s="89"/>
      <c r="H10" s="57"/>
      <c r="I10" s="23"/>
      <c r="J10" s="23"/>
      <c r="K10" s="23"/>
      <c r="L10" s="23"/>
      <c r="M10" s="10"/>
      <c r="N10" s="1"/>
    </row>
    <row r="11" spans="1:14" s="4" customFormat="1" ht="30">
      <c r="A11" s="21">
        <v>1</v>
      </c>
      <c r="B11" s="16" t="s">
        <v>11</v>
      </c>
      <c r="C11" s="74" t="s">
        <v>12</v>
      </c>
      <c r="D11" s="17" t="s">
        <v>13</v>
      </c>
      <c r="E11" s="18">
        <v>0.28999999999999998</v>
      </c>
      <c r="F11" s="19"/>
      <c r="G11" s="69">
        <f>F11*E11</f>
        <v>0</v>
      </c>
      <c r="H11" s="57"/>
      <c r="I11" s="23"/>
      <c r="J11" s="23"/>
      <c r="K11" s="23"/>
      <c r="L11" s="23"/>
      <c r="M11" s="10"/>
      <c r="N11" s="1"/>
    </row>
    <row r="12" spans="1:14" s="4" customFormat="1" ht="30">
      <c r="A12" s="15" t="s">
        <v>14</v>
      </c>
      <c r="B12" s="16" t="s">
        <v>11</v>
      </c>
      <c r="C12" s="74" t="s">
        <v>108</v>
      </c>
      <c r="D12" s="17" t="s">
        <v>13</v>
      </c>
      <c r="E12" s="18">
        <v>0.23</v>
      </c>
      <c r="F12" s="19"/>
      <c r="G12" s="20">
        <f t="shared" ref="G12:G19" si="0">ROUND(F12*E12,2)</f>
        <v>0</v>
      </c>
      <c r="H12" s="57"/>
      <c r="I12" s="23"/>
      <c r="J12" s="23"/>
      <c r="K12" s="23"/>
      <c r="L12" s="23"/>
      <c r="M12" s="10"/>
      <c r="N12" s="1"/>
    </row>
    <row r="13" spans="1:14" s="3" customFormat="1">
      <c r="A13" s="15" t="s">
        <v>17</v>
      </c>
      <c r="B13" s="16" t="s">
        <v>15</v>
      </c>
      <c r="C13" s="74" t="s">
        <v>107</v>
      </c>
      <c r="D13" s="17" t="s">
        <v>16</v>
      </c>
      <c r="E13" s="18">
        <v>12</v>
      </c>
      <c r="F13" s="19"/>
      <c r="G13" s="20">
        <f t="shared" si="0"/>
        <v>0</v>
      </c>
      <c r="H13" s="58"/>
      <c r="I13" s="24"/>
      <c r="J13" s="24"/>
      <c r="K13" s="24"/>
      <c r="L13" s="24"/>
      <c r="M13" s="54"/>
      <c r="N13" s="2"/>
    </row>
    <row r="14" spans="1:14" s="4" customFormat="1" ht="45">
      <c r="A14" s="21">
        <v>4</v>
      </c>
      <c r="B14" s="16" t="s">
        <v>18</v>
      </c>
      <c r="C14" s="74" t="s">
        <v>59</v>
      </c>
      <c r="D14" s="17" t="s">
        <v>19</v>
      </c>
      <c r="E14" s="18">
        <v>397</v>
      </c>
      <c r="F14" s="19"/>
      <c r="G14" s="20">
        <f t="shared" si="0"/>
        <v>0</v>
      </c>
      <c r="H14" s="57"/>
      <c r="I14" s="23"/>
      <c r="J14" s="23"/>
      <c r="K14" s="23"/>
      <c r="L14" s="23"/>
      <c r="M14" s="1"/>
      <c r="N14" s="1"/>
    </row>
    <row r="15" spans="1:14" s="4" customFormat="1" ht="45">
      <c r="A15" s="21">
        <v>5</v>
      </c>
      <c r="B15" s="93" t="s">
        <v>20</v>
      </c>
      <c r="C15" s="74" t="s">
        <v>112</v>
      </c>
      <c r="D15" s="17" t="s">
        <v>19</v>
      </c>
      <c r="E15" s="18">
        <v>680</v>
      </c>
      <c r="F15" s="19"/>
      <c r="G15" s="20">
        <f t="shared" si="0"/>
        <v>0</v>
      </c>
      <c r="H15" s="57"/>
      <c r="I15" s="23"/>
      <c r="J15" s="23"/>
      <c r="K15" s="23"/>
      <c r="L15" s="23"/>
      <c r="M15" s="1"/>
      <c r="N15" s="1"/>
    </row>
    <row r="16" spans="1:14" s="3" customFormat="1" ht="45">
      <c r="A16" s="21">
        <v>8</v>
      </c>
      <c r="B16" s="94"/>
      <c r="C16" s="74" t="s">
        <v>96</v>
      </c>
      <c r="D16" s="17" t="s">
        <v>19</v>
      </c>
      <c r="E16" s="18">
        <v>12</v>
      </c>
      <c r="F16" s="19"/>
      <c r="G16" s="20">
        <f t="shared" si="0"/>
        <v>0</v>
      </c>
      <c r="H16" s="58"/>
      <c r="I16" s="24"/>
      <c r="J16" s="24"/>
      <c r="K16" s="24"/>
      <c r="L16" s="24"/>
      <c r="M16" s="2"/>
      <c r="N16" s="2"/>
    </row>
    <row r="17" spans="1:14" s="3" customFormat="1" ht="60">
      <c r="A17" s="21">
        <v>9</v>
      </c>
      <c r="B17" s="94"/>
      <c r="C17" s="74" t="s">
        <v>95</v>
      </c>
      <c r="D17" s="17" t="s">
        <v>19</v>
      </c>
      <c r="E17" s="18">
        <v>31</v>
      </c>
      <c r="F17" s="19"/>
      <c r="G17" s="20">
        <f t="shared" si="0"/>
        <v>0</v>
      </c>
      <c r="H17" s="58"/>
      <c r="I17" s="24"/>
      <c r="J17" s="24"/>
      <c r="K17" s="24"/>
      <c r="L17" s="24"/>
      <c r="M17" s="2"/>
      <c r="N17" s="2"/>
    </row>
    <row r="18" spans="1:14" s="4" customFormat="1" ht="30">
      <c r="A18" s="21">
        <v>10</v>
      </c>
      <c r="B18" s="94"/>
      <c r="C18" s="74" t="s">
        <v>85</v>
      </c>
      <c r="D18" s="17" t="s">
        <v>16</v>
      </c>
      <c r="E18" s="18">
        <v>3</v>
      </c>
      <c r="F18" s="19"/>
      <c r="G18" s="20">
        <f t="shared" si="0"/>
        <v>0</v>
      </c>
      <c r="H18" s="57"/>
      <c r="I18" s="23"/>
      <c r="J18" s="23"/>
      <c r="K18" s="23"/>
      <c r="L18" s="23"/>
      <c r="M18" s="1"/>
      <c r="N18" s="1"/>
    </row>
    <row r="19" spans="1:14" s="4" customFormat="1" ht="30">
      <c r="A19" s="21">
        <v>11</v>
      </c>
      <c r="B19" s="94"/>
      <c r="C19" s="74" t="s">
        <v>86</v>
      </c>
      <c r="D19" s="17" t="s">
        <v>16</v>
      </c>
      <c r="E19" s="18">
        <v>2</v>
      </c>
      <c r="F19" s="19"/>
      <c r="G19" s="20">
        <f t="shared" si="0"/>
        <v>0</v>
      </c>
      <c r="H19" s="57"/>
      <c r="I19" s="23"/>
      <c r="J19" s="23"/>
      <c r="K19" s="23"/>
      <c r="L19" s="23"/>
      <c r="M19" s="1"/>
      <c r="N19" s="1"/>
    </row>
    <row r="20" spans="1:14" s="23" customFormat="1">
      <c r="A20" s="81" t="s">
        <v>23</v>
      </c>
      <c r="B20" s="82"/>
      <c r="C20" s="82"/>
      <c r="D20" s="82"/>
      <c r="E20" s="82"/>
      <c r="F20" s="82"/>
      <c r="G20" s="22">
        <f>SUM(G11:G19)</f>
        <v>0</v>
      </c>
      <c r="H20" s="57"/>
      <c r="M20" s="10"/>
      <c r="N20" s="1"/>
    </row>
    <row r="21" spans="1:14" s="23" customFormat="1">
      <c r="A21" s="90"/>
      <c r="B21" s="91"/>
      <c r="C21" s="91"/>
      <c r="D21" s="91"/>
      <c r="E21" s="91"/>
      <c r="F21" s="91"/>
      <c r="G21" s="92"/>
      <c r="H21" s="57"/>
      <c r="M21" s="10"/>
      <c r="N21" s="1"/>
    </row>
    <row r="22" spans="1:14" s="23" customFormat="1">
      <c r="A22" s="86" t="s">
        <v>24</v>
      </c>
      <c r="B22" s="87"/>
      <c r="C22" s="88" t="s">
        <v>25</v>
      </c>
      <c r="D22" s="88"/>
      <c r="E22" s="88"/>
      <c r="F22" s="88"/>
      <c r="G22" s="89"/>
      <c r="H22" s="57"/>
      <c r="M22" s="10"/>
      <c r="N22" s="1"/>
    </row>
    <row r="23" spans="1:14" s="27" customFormat="1" ht="30">
      <c r="A23" s="21">
        <v>13</v>
      </c>
      <c r="B23" s="93" t="s">
        <v>26</v>
      </c>
      <c r="C23" s="74" t="s">
        <v>62</v>
      </c>
      <c r="D23" s="17" t="s">
        <v>19</v>
      </c>
      <c r="E23" s="18">
        <v>26</v>
      </c>
      <c r="F23" s="19"/>
      <c r="G23" s="20">
        <f>ROUND(E23*F23,2)</f>
        <v>0</v>
      </c>
      <c r="H23" s="59"/>
      <c r="M23" s="60"/>
      <c r="N23" s="61"/>
    </row>
    <row r="24" spans="1:14" s="23" customFormat="1" ht="45">
      <c r="A24" s="21">
        <v>14</v>
      </c>
      <c r="B24" s="94"/>
      <c r="C24" s="74" t="s">
        <v>88</v>
      </c>
      <c r="D24" s="17" t="s">
        <v>19</v>
      </c>
      <c r="E24" s="18">
        <v>296</v>
      </c>
      <c r="F24" s="19"/>
      <c r="G24" s="20">
        <f t="shared" ref="G24:G28" si="1">ROUND(E24*F24,2)</f>
        <v>0</v>
      </c>
      <c r="H24" s="57"/>
      <c r="M24" s="10"/>
      <c r="N24" s="1"/>
    </row>
    <row r="25" spans="1:14" s="23" customFormat="1" ht="45">
      <c r="A25" s="21">
        <v>15</v>
      </c>
      <c r="B25" s="95"/>
      <c r="C25" s="74" t="s">
        <v>89</v>
      </c>
      <c r="D25" s="17" t="s">
        <v>19</v>
      </c>
      <c r="E25" s="18">
        <v>40</v>
      </c>
      <c r="F25" s="19"/>
      <c r="G25" s="20">
        <f t="shared" si="1"/>
        <v>0</v>
      </c>
      <c r="H25" s="57"/>
      <c r="M25" s="10"/>
      <c r="N25" s="1"/>
    </row>
    <row r="26" spans="1:14" s="23" customFormat="1" ht="45">
      <c r="A26" s="21">
        <v>16</v>
      </c>
      <c r="B26" s="93" t="s">
        <v>27</v>
      </c>
      <c r="C26" s="74" t="s">
        <v>90</v>
      </c>
      <c r="D26" s="17" t="s">
        <v>19</v>
      </c>
      <c r="E26" s="18">
        <v>86</v>
      </c>
      <c r="F26" s="19"/>
      <c r="G26" s="20">
        <f t="shared" si="1"/>
        <v>0</v>
      </c>
      <c r="H26" s="57"/>
      <c r="M26" s="10"/>
      <c r="N26" s="1"/>
    </row>
    <row r="27" spans="1:14" s="23" customFormat="1" ht="30">
      <c r="A27" s="21">
        <v>17</v>
      </c>
      <c r="B27" s="94"/>
      <c r="C27" s="74" t="s">
        <v>87</v>
      </c>
      <c r="D27" s="17" t="s">
        <v>19</v>
      </c>
      <c r="E27" s="18">
        <v>12</v>
      </c>
      <c r="F27" s="19"/>
      <c r="G27" s="20">
        <f t="shared" si="1"/>
        <v>0</v>
      </c>
      <c r="H27" s="57"/>
      <c r="M27" s="10"/>
      <c r="N27" s="1"/>
    </row>
    <row r="28" spans="1:14" s="23" customFormat="1" ht="30">
      <c r="A28" s="21">
        <v>18</v>
      </c>
      <c r="B28" s="95"/>
      <c r="C28" s="74" t="s">
        <v>61</v>
      </c>
      <c r="D28" s="17" t="s">
        <v>19</v>
      </c>
      <c r="E28" s="18">
        <v>219</v>
      </c>
      <c r="F28" s="19"/>
      <c r="G28" s="20">
        <f t="shared" si="1"/>
        <v>0</v>
      </c>
      <c r="H28" s="57"/>
      <c r="M28" s="10"/>
      <c r="N28" s="1"/>
    </row>
    <row r="29" spans="1:14" s="23" customFormat="1">
      <c r="A29" s="81" t="s">
        <v>28</v>
      </c>
      <c r="B29" s="82"/>
      <c r="C29" s="82"/>
      <c r="D29" s="82"/>
      <c r="E29" s="82"/>
      <c r="F29" s="82"/>
      <c r="G29" s="22">
        <f>SUM(G23:G28)</f>
        <v>0</v>
      </c>
      <c r="H29" s="57"/>
      <c r="M29" s="10"/>
      <c r="N29" s="1"/>
    </row>
    <row r="30" spans="1:14" s="24" customFormat="1">
      <c r="A30" s="83"/>
      <c r="B30" s="84"/>
      <c r="C30" s="84"/>
      <c r="D30" s="84"/>
      <c r="E30" s="84"/>
      <c r="F30" s="84"/>
      <c r="G30" s="85"/>
      <c r="H30" s="58"/>
      <c r="M30" s="54"/>
      <c r="N30" s="2"/>
    </row>
    <row r="31" spans="1:14" s="25" customFormat="1">
      <c r="A31" s="86" t="s">
        <v>29</v>
      </c>
      <c r="B31" s="87"/>
      <c r="C31" s="88" t="s">
        <v>30</v>
      </c>
      <c r="D31" s="88"/>
      <c r="E31" s="88"/>
      <c r="F31" s="88"/>
      <c r="G31" s="89"/>
      <c r="H31" s="57"/>
      <c r="I31" s="23"/>
      <c r="J31" s="23"/>
      <c r="K31" s="23"/>
      <c r="L31" s="23"/>
      <c r="M31" s="10"/>
      <c r="N31" s="1"/>
    </row>
    <row r="32" spans="1:14" s="25" customFormat="1" ht="30">
      <c r="A32" s="21">
        <v>19</v>
      </c>
      <c r="B32" s="93" t="s">
        <v>103</v>
      </c>
      <c r="C32" s="74" t="s">
        <v>91</v>
      </c>
      <c r="D32" s="17" t="s">
        <v>60</v>
      </c>
      <c r="E32" s="18">
        <v>5</v>
      </c>
      <c r="F32" s="19"/>
      <c r="G32" s="20">
        <f t="shared" ref="G32:G43" si="2">ROUND(E32*F32,2)</f>
        <v>0</v>
      </c>
      <c r="H32" s="57"/>
      <c r="I32" s="23"/>
      <c r="J32" s="23"/>
      <c r="K32" s="23"/>
      <c r="L32" s="23"/>
      <c r="M32" s="10"/>
      <c r="N32" s="1"/>
    </row>
    <row r="33" spans="1:14" s="25" customFormat="1" ht="30">
      <c r="A33" s="21">
        <v>20</v>
      </c>
      <c r="B33" s="94"/>
      <c r="C33" s="74" t="s">
        <v>76</v>
      </c>
      <c r="D33" s="17" t="s">
        <v>16</v>
      </c>
      <c r="E33" s="18">
        <v>4</v>
      </c>
      <c r="F33" s="19"/>
      <c r="G33" s="20">
        <f t="shared" si="2"/>
        <v>0</v>
      </c>
      <c r="H33" s="57"/>
      <c r="I33" s="23"/>
      <c r="J33" s="23"/>
      <c r="K33" s="23"/>
      <c r="L33" s="23"/>
      <c r="M33" s="10"/>
      <c r="N33" s="1"/>
    </row>
    <row r="34" spans="1:14" s="25" customFormat="1" ht="30">
      <c r="A34" s="21">
        <v>21</v>
      </c>
      <c r="B34" s="94"/>
      <c r="C34" s="74" t="s">
        <v>77</v>
      </c>
      <c r="D34" s="17" t="s">
        <v>21</v>
      </c>
      <c r="E34" s="18">
        <v>5</v>
      </c>
      <c r="F34" s="19"/>
      <c r="G34" s="20">
        <f t="shared" si="2"/>
        <v>0</v>
      </c>
      <c r="H34" s="57"/>
      <c r="I34" s="23"/>
      <c r="J34" s="23"/>
      <c r="K34" s="23"/>
      <c r="L34" s="23"/>
      <c r="M34" s="10"/>
      <c r="N34" s="1"/>
    </row>
    <row r="35" spans="1:14" s="25" customFormat="1" ht="30">
      <c r="A35" s="21">
        <v>22</v>
      </c>
      <c r="B35" s="94"/>
      <c r="C35" s="74" t="s">
        <v>78</v>
      </c>
      <c r="D35" s="17" t="s">
        <v>21</v>
      </c>
      <c r="E35" s="18">
        <v>222</v>
      </c>
      <c r="F35" s="19"/>
      <c r="G35" s="20">
        <f t="shared" si="2"/>
        <v>0</v>
      </c>
      <c r="H35" s="57"/>
      <c r="I35" s="23"/>
      <c r="J35" s="23"/>
      <c r="K35" s="23"/>
      <c r="L35" s="23"/>
      <c r="M35" s="10"/>
      <c r="N35" s="1"/>
    </row>
    <row r="36" spans="1:14" s="25" customFormat="1" ht="30">
      <c r="A36" s="21">
        <v>24</v>
      </c>
      <c r="B36" s="94"/>
      <c r="C36" s="74" t="s">
        <v>79</v>
      </c>
      <c r="D36" s="17" t="s">
        <v>22</v>
      </c>
      <c r="E36" s="18">
        <v>67</v>
      </c>
      <c r="F36" s="19"/>
      <c r="G36" s="20">
        <f t="shared" si="2"/>
        <v>0</v>
      </c>
      <c r="H36" s="57"/>
      <c r="I36" s="23"/>
      <c r="J36" s="23"/>
      <c r="K36" s="23"/>
      <c r="L36" s="23"/>
      <c r="M36" s="10"/>
      <c r="N36" s="1"/>
    </row>
    <row r="37" spans="1:14" s="25" customFormat="1" ht="30">
      <c r="A37" s="21">
        <v>25</v>
      </c>
      <c r="B37" s="94"/>
      <c r="C37" s="74" t="s">
        <v>80</v>
      </c>
      <c r="D37" s="17" t="s">
        <v>22</v>
      </c>
      <c r="E37" s="18">
        <v>4</v>
      </c>
      <c r="F37" s="19"/>
      <c r="G37" s="20">
        <f t="shared" si="2"/>
        <v>0</v>
      </c>
      <c r="H37" s="57"/>
      <c r="I37" s="23"/>
      <c r="J37" s="23"/>
      <c r="K37" s="23"/>
      <c r="L37" s="23"/>
      <c r="M37" s="10"/>
      <c r="N37" s="1"/>
    </row>
    <row r="38" spans="1:14" s="25" customFormat="1" ht="30">
      <c r="A38" s="21">
        <v>26</v>
      </c>
      <c r="B38" s="94"/>
      <c r="C38" s="74" t="s">
        <v>81</v>
      </c>
      <c r="D38" s="17" t="s">
        <v>22</v>
      </c>
      <c r="E38" s="18">
        <v>52</v>
      </c>
      <c r="F38" s="19"/>
      <c r="G38" s="20">
        <f t="shared" si="2"/>
        <v>0</v>
      </c>
      <c r="H38" s="57"/>
      <c r="I38" s="23"/>
      <c r="J38" s="23"/>
      <c r="K38" s="23"/>
      <c r="L38" s="23"/>
      <c r="M38" s="10"/>
      <c r="N38" s="1"/>
    </row>
    <row r="39" spans="1:14" s="25" customFormat="1" ht="30">
      <c r="A39" s="21">
        <v>27</v>
      </c>
      <c r="B39" s="95"/>
      <c r="C39" s="74" t="s">
        <v>82</v>
      </c>
      <c r="D39" s="17" t="s">
        <v>22</v>
      </c>
      <c r="E39" s="18">
        <v>67</v>
      </c>
      <c r="F39" s="19"/>
      <c r="G39" s="20">
        <f t="shared" si="2"/>
        <v>0</v>
      </c>
      <c r="H39" s="57"/>
      <c r="I39" s="23"/>
      <c r="J39" s="23"/>
      <c r="K39" s="23"/>
      <c r="L39" s="23"/>
      <c r="M39" s="10"/>
      <c r="N39" s="1"/>
    </row>
    <row r="40" spans="1:14" s="25" customFormat="1">
      <c r="A40" s="21">
        <v>28</v>
      </c>
      <c r="B40" s="16" t="s">
        <v>31</v>
      </c>
      <c r="C40" s="74" t="s">
        <v>74</v>
      </c>
      <c r="D40" s="17" t="s">
        <v>16</v>
      </c>
      <c r="E40" s="18">
        <v>1</v>
      </c>
      <c r="F40" s="19"/>
      <c r="G40" s="20">
        <f t="shared" si="2"/>
        <v>0</v>
      </c>
      <c r="H40" s="57"/>
      <c r="I40" s="23"/>
      <c r="J40" s="23"/>
      <c r="K40" s="23"/>
      <c r="L40" s="23"/>
      <c r="M40" s="10"/>
      <c r="N40" s="1"/>
    </row>
    <row r="41" spans="1:14" s="25" customFormat="1">
      <c r="A41" s="21">
        <v>29</v>
      </c>
      <c r="B41" s="16" t="s">
        <v>31</v>
      </c>
      <c r="C41" s="74" t="s">
        <v>63</v>
      </c>
      <c r="D41" s="17" t="s">
        <v>16</v>
      </c>
      <c r="E41" s="18">
        <v>1</v>
      </c>
      <c r="F41" s="19"/>
      <c r="G41" s="20">
        <f t="shared" si="2"/>
        <v>0</v>
      </c>
      <c r="H41" s="57"/>
      <c r="I41" s="23"/>
      <c r="J41" s="23"/>
      <c r="K41" s="23"/>
      <c r="L41" s="23"/>
      <c r="M41" s="10"/>
      <c r="N41" s="1"/>
    </row>
    <row r="42" spans="1:14" s="25" customFormat="1">
      <c r="A42" s="21">
        <v>30</v>
      </c>
      <c r="B42" s="16" t="s">
        <v>31</v>
      </c>
      <c r="C42" s="74" t="s">
        <v>105</v>
      </c>
      <c r="D42" s="17" t="s">
        <v>16</v>
      </c>
      <c r="E42" s="18">
        <v>6</v>
      </c>
      <c r="F42" s="19"/>
      <c r="G42" s="20">
        <f t="shared" si="2"/>
        <v>0</v>
      </c>
      <c r="H42" s="57"/>
      <c r="I42" s="23"/>
      <c r="J42" s="23"/>
      <c r="K42" s="23"/>
      <c r="L42" s="23"/>
      <c r="M42" s="10"/>
      <c r="N42" s="1"/>
    </row>
    <row r="43" spans="1:14" s="25" customFormat="1">
      <c r="A43" s="21">
        <v>31</v>
      </c>
      <c r="B43" s="16" t="s">
        <v>31</v>
      </c>
      <c r="C43" s="74" t="s">
        <v>106</v>
      </c>
      <c r="D43" s="17" t="s">
        <v>16</v>
      </c>
      <c r="E43" s="18">
        <v>7</v>
      </c>
      <c r="F43" s="19"/>
      <c r="G43" s="20">
        <f t="shared" si="2"/>
        <v>0</v>
      </c>
      <c r="H43" s="57"/>
      <c r="I43" s="23"/>
      <c r="J43" s="23"/>
      <c r="K43" s="23"/>
      <c r="L43" s="23"/>
      <c r="M43" s="10"/>
      <c r="N43" s="1"/>
    </row>
    <row r="44" spans="1:14" s="26" customFormat="1">
      <c r="A44" s="81" t="s">
        <v>32</v>
      </c>
      <c r="B44" s="82"/>
      <c r="C44" s="82"/>
      <c r="D44" s="82"/>
      <c r="E44" s="82"/>
      <c r="F44" s="82"/>
      <c r="G44" s="22">
        <f>SUM(G32:G43)</f>
        <v>0</v>
      </c>
      <c r="H44" s="58"/>
      <c r="I44" s="24"/>
      <c r="J44" s="24"/>
      <c r="K44" s="24"/>
      <c r="L44" s="24"/>
      <c r="M44" s="54"/>
      <c r="N44" s="2"/>
    </row>
    <row r="45" spans="1:14" s="26" customFormat="1">
      <c r="A45" s="83"/>
      <c r="B45" s="84"/>
      <c r="C45" s="84"/>
      <c r="D45" s="84"/>
      <c r="E45" s="84"/>
      <c r="F45" s="84"/>
      <c r="G45" s="85"/>
      <c r="H45" s="58"/>
      <c r="I45" s="24"/>
      <c r="J45" s="24"/>
      <c r="K45" s="24"/>
      <c r="L45" s="24"/>
      <c r="M45" s="54"/>
      <c r="N45" s="2"/>
    </row>
    <row r="46" spans="1:14" s="27" customFormat="1">
      <c r="A46" s="86" t="s">
        <v>33</v>
      </c>
      <c r="B46" s="87"/>
      <c r="C46" s="88" t="s">
        <v>34</v>
      </c>
      <c r="D46" s="88"/>
      <c r="E46" s="88"/>
      <c r="F46" s="88"/>
      <c r="G46" s="89"/>
      <c r="H46" s="57"/>
      <c r="I46" s="23"/>
      <c r="J46" s="23"/>
      <c r="K46" s="23"/>
      <c r="L46" s="23"/>
      <c r="M46" s="10"/>
      <c r="N46" s="1"/>
    </row>
    <row r="47" spans="1:14" s="27" customFormat="1" ht="30">
      <c r="A47" s="101">
        <v>32</v>
      </c>
      <c r="B47" s="121" t="s">
        <v>110</v>
      </c>
      <c r="C47" s="74" t="s">
        <v>35</v>
      </c>
      <c r="D47" s="103" t="s">
        <v>22</v>
      </c>
      <c r="E47" s="122">
        <v>2577</v>
      </c>
      <c r="F47" s="96"/>
      <c r="G47" s="99">
        <f>ROUND(F47*E47,2)</f>
        <v>0</v>
      </c>
      <c r="H47" s="57"/>
      <c r="I47" s="23"/>
      <c r="J47" s="23"/>
      <c r="K47" s="23"/>
      <c r="L47" s="23"/>
      <c r="M47" s="10"/>
      <c r="N47" s="1"/>
    </row>
    <row r="48" spans="1:14" s="27" customFormat="1">
      <c r="A48" s="102"/>
      <c r="B48" s="120"/>
      <c r="C48" s="28" t="s">
        <v>145</v>
      </c>
      <c r="D48" s="104"/>
      <c r="E48" s="123"/>
      <c r="F48" s="97"/>
      <c r="G48" s="100"/>
      <c r="H48" s="57"/>
      <c r="I48" s="23"/>
      <c r="J48" s="23"/>
      <c r="K48" s="23"/>
      <c r="L48" s="23"/>
      <c r="M48" s="10"/>
      <c r="N48" s="1"/>
    </row>
    <row r="49" spans="1:20" s="27" customFormat="1">
      <c r="A49" s="102"/>
      <c r="B49" s="120"/>
      <c r="C49" s="28" t="s">
        <v>146</v>
      </c>
      <c r="D49" s="104"/>
      <c r="E49" s="123"/>
      <c r="F49" s="97"/>
      <c r="G49" s="100"/>
      <c r="H49" s="57"/>
      <c r="I49" s="23"/>
      <c r="J49" s="23"/>
      <c r="K49" s="23"/>
      <c r="L49" s="23"/>
      <c r="M49" s="10"/>
      <c r="N49" s="1"/>
    </row>
    <row r="50" spans="1:20" s="27" customFormat="1">
      <c r="A50" s="102"/>
      <c r="B50" s="120"/>
      <c r="C50" s="28" t="s">
        <v>147</v>
      </c>
      <c r="D50" s="104"/>
      <c r="E50" s="124"/>
      <c r="F50" s="98"/>
      <c r="G50" s="100"/>
      <c r="H50" s="57"/>
      <c r="I50" s="23"/>
      <c r="J50" s="23"/>
      <c r="K50" s="23"/>
      <c r="L50" s="23"/>
      <c r="M50" s="10"/>
      <c r="N50" s="1"/>
    </row>
    <row r="51" spans="1:20" s="29" customFormat="1" ht="45">
      <c r="A51" s="21">
        <v>33</v>
      </c>
      <c r="B51" s="120" t="s">
        <v>109</v>
      </c>
      <c r="C51" s="74" t="s">
        <v>115</v>
      </c>
      <c r="D51" s="17" t="s">
        <v>22</v>
      </c>
      <c r="E51" s="18">
        <v>1795</v>
      </c>
      <c r="F51" s="19"/>
      <c r="G51" s="20">
        <f t="shared" ref="G51:G59" si="3">ROUND(E51*F51,2)</f>
        <v>0</v>
      </c>
      <c r="H51" s="58"/>
      <c r="I51" s="24"/>
      <c r="J51" s="24"/>
      <c r="K51" s="24"/>
      <c r="L51" s="24"/>
      <c r="M51" s="54"/>
      <c r="N51" s="2"/>
    </row>
    <row r="52" spans="1:20" s="29" customFormat="1" ht="60">
      <c r="A52" s="21">
        <v>34</v>
      </c>
      <c r="B52" s="120"/>
      <c r="C52" s="75" t="s">
        <v>97</v>
      </c>
      <c r="D52" s="17" t="s">
        <v>22</v>
      </c>
      <c r="E52" s="18">
        <v>1795</v>
      </c>
      <c r="F52" s="19"/>
      <c r="G52" s="20">
        <f t="shared" si="3"/>
        <v>0</v>
      </c>
      <c r="H52" s="58"/>
      <c r="I52" s="24"/>
      <c r="J52" s="24"/>
      <c r="K52" s="24"/>
      <c r="L52" s="24"/>
      <c r="M52" s="54"/>
      <c r="N52" s="2"/>
    </row>
    <row r="53" spans="1:20" s="29" customFormat="1" ht="30">
      <c r="A53" s="21">
        <v>35</v>
      </c>
      <c r="B53" s="120"/>
      <c r="C53" s="75" t="s">
        <v>98</v>
      </c>
      <c r="D53" s="17" t="s">
        <v>22</v>
      </c>
      <c r="E53" s="18">
        <v>1795</v>
      </c>
      <c r="F53" s="19"/>
      <c r="G53" s="20">
        <f t="shared" si="3"/>
        <v>0</v>
      </c>
      <c r="H53" s="58"/>
      <c r="I53" s="24"/>
      <c r="J53" s="24"/>
      <c r="K53" s="24"/>
      <c r="L53" s="24"/>
      <c r="M53" s="54"/>
      <c r="N53" s="2"/>
    </row>
    <row r="54" spans="1:20" s="31" customFormat="1" ht="45">
      <c r="A54" s="21">
        <v>37</v>
      </c>
      <c r="B54" s="94" t="s">
        <v>111</v>
      </c>
      <c r="C54" s="76" t="s">
        <v>116</v>
      </c>
      <c r="D54" s="16" t="s">
        <v>22</v>
      </c>
      <c r="E54" s="18">
        <v>1795</v>
      </c>
      <c r="F54" s="19"/>
      <c r="G54" s="20">
        <f t="shared" si="3"/>
        <v>0</v>
      </c>
      <c r="H54" s="57"/>
      <c r="I54" s="23"/>
      <c r="J54" s="23"/>
      <c r="K54" s="23"/>
      <c r="L54" s="23"/>
      <c r="M54" s="10"/>
      <c r="N54" s="1"/>
    </row>
    <row r="55" spans="1:20" s="31" customFormat="1" ht="45">
      <c r="A55" s="21">
        <v>38</v>
      </c>
      <c r="B55" s="94"/>
      <c r="C55" s="76" t="s">
        <v>99</v>
      </c>
      <c r="D55" s="16" t="s">
        <v>22</v>
      </c>
      <c r="E55" s="18">
        <v>60</v>
      </c>
      <c r="F55" s="19"/>
      <c r="G55" s="20">
        <f t="shared" si="3"/>
        <v>0</v>
      </c>
      <c r="H55" s="57"/>
      <c r="I55" s="23"/>
      <c r="J55" s="23"/>
      <c r="K55" s="23"/>
      <c r="L55" s="23"/>
      <c r="M55" s="10"/>
      <c r="N55" s="1"/>
    </row>
    <row r="56" spans="1:20" s="31" customFormat="1" ht="45">
      <c r="A56" s="21">
        <v>39</v>
      </c>
      <c r="B56" s="94"/>
      <c r="C56" s="76" t="s">
        <v>66</v>
      </c>
      <c r="D56" s="16" t="s">
        <v>22</v>
      </c>
      <c r="E56" s="18">
        <v>219</v>
      </c>
      <c r="F56" s="19"/>
      <c r="G56" s="20">
        <f t="shared" si="3"/>
        <v>0</v>
      </c>
      <c r="H56" s="57"/>
      <c r="I56" s="23"/>
      <c r="J56" s="23"/>
      <c r="K56" s="23"/>
      <c r="L56" s="23"/>
      <c r="M56" s="10"/>
      <c r="N56" s="1"/>
    </row>
    <row r="57" spans="1:20" s="31" customFormat="1" ht="30">
      <c r="A57" s="21">
        <v>40</v>
      </c>
      <c r="B57" s="93" t="s">
        <v>36</v>
      </c>
      <c r="C57" s="74" t="s">
        <v>113</v>
      </c>
      <c r="D57" s="16" t="s">
        <v>22</v>
      </c>
      <c r="E57" s="18">
        <v>1795</v>
      </c>
      <c r="F57" s="19"/>
      <c r="G57" s="20">
        <f t="shared" si="3"/>
        <v>0</v>
      </c>
      <c r="H57" s="57"/>
      <c r="I57" s="23"/>
      <c r="J57" s="23"/>
      <c r="K57" s="23"/>
      <c r="L57" s="23"/>
      <c r="M57" s="10"/>
      <c r="N57" s="1"/>
    </row>
    <row r="58" spans="1:20" s="31" customFormat="1" ht="30">
      <c r="A58" s="21">
        <v>41</v>
      </c>
      <c r="B58" s="94"/>
      <c r="C58" s="75" t="s">
        <v>64</v>
      </c>
      <c r="D58" s="16" t="s">
        <v>22</v>
      </c>
      <c r="E58" s="18">
        <v>219</v>
      </c>
      <c r="F58" s="19"/>
      <c r="G58" s="20">
        <f t="shared" si="3"/>
        <v>0</v>
      </c>
      <c r="H58" s="57"/>
      <c r="I58" s="23"/>
      <c r="J58" s="23"/>
      <c r="K58" s="23"/>
      <c r="L58" s="23"/>
      <c r="M58" s="10"/>
      <c r="N58" s="1"/>
    </row>
    <row r="59" spans="1:20" s="31" customFormat="1" ht="30">
      <c r="A59" s="21">
        <v>42</v>
      </c>
      <c r="B59" s="94"/>
      <c r="C59" s="75" t="s">
        <v>65</v>
      </c>
      <c r="D59" s="16" t="s">
        <v>22</v>
      </c>
      <c r="E59" s="18">
        <v>563</v>
      </c>
      <c r="F59" s="19"/>
      <c r="G59" s="20">
        <f t="shared" si="3"/>
        <v>0</v>
      </c>
      <c r="H59" s="57"/>
      <c r="I59" s="23"/>
      <c r="J59" s="23"/>
      <c r="K59" s="23"/>
      <c r="L59" s="23"/>
      <c r="M59" s="10"/>
      <c r="N59" s="1"/>
    </row>
    <row r="60" spans="1:20" s="27" customFormat="1">
      <c r="A60" s="81" t="s">
        <v>37</v>
      </c>
      <c r="B60" s="82"/>
      <c r="C60" s="82"/>
      <c r="D60" s="82"/>
      <c r="E60" s="82"/>
      <c r="F60" s="82"/>
      <c r="G60" s="22">
        <f>SUM(G47:G59)</f>
        <v>0</v>
      </c>
      <c r="H60" s="57"/>
      <c r="I60" s="23"/>
      <c r="J60" s="23"/>
      <c r="K60" s="23"/>
      <c r="L60" s="23"/>
      <c r="M60" s="10"/>
      <c r="N60" s="1"/>
      <c r="O60" s="1"/>
      <c r="P60" s="1"/>
      <c r="T60" s="1"/>
    </row>
    <row r="61" spans="1:20" s="29" customFormat="1">
      <c r="A61" s="83"/>
      <c r="B61" s="84"/>
      <c r="C61" s="84"/>
      <c r="D61" s="84"/>
      <c r="E61" s="84"/>
      <c r="F61" s="84"/>
      <c r="G61" s="85"/>
      <c r="H61" s="58"/>
      <c r="I61" s="24"/>
      <c r="J61" s="24"/>
      <c r="K61" s="24"/>
      <c r="L61" s="24"/>
      <c r="M61" s="54"/>
      <c r="N61" s="2"/>
      <c r="O61" s="2"/>
      <c r="P61" s="2"/>
      <c r="T61" s="2"/>
    </row>
    <row r="62" spans="1:20" s="27" customFormat="1">
      <c r="A62" s="86" t="s">
        <v>38</v>
      </c>
      <c r="B62" s="87"/>
      <c r="C62" s="88" t="s">
        <v>39</v>
      </c>
      <c r="D62" s="88"/>
      <c r="E62" s="88"/>
      <c r="F62" s="88"/>
      <c r="G62" s="89"/>
      <c r="H62" s="57"/>
      <c r="I62" s="1"/>
      <c r="J62" s="1"/>
      <c r="K62" s="1"/>
      <c r="L62" s="1"/>
      <c r="M62" s="1"/>
      <c r="N62" s="1"/>
      <c r="O62" s="1"/>
      <c r="P62" s="1"/>
      <c r="T62" s="1"/>
    </row>
    <row r="63" spans="1:20" s="27" customFormat="1" ht="30">
      <c r="A63" s="21">
        <v>43</v>
      </c>
      <c r="B63" s="33" t="s">
        <v>40</v>
      </c>
      <c r="C63" s="74" t="s">
        <v>117</v>
      </c>
      <c r="D63" s="17" t="s">
        <v>22</v>
      </c>
      <c r="E63" s="18">
        <v>1795</v>
      </c>
      <c r="F63" s="19"/>
      <c r="G63" s="20">
        <f t="shared" ref="G63:G66" si="4">ROUND(E63*F63,2)</f>
        <v>0</v>
      </c>
      <c r="H63" s="57"/>
      <c r="I63" s="1"/>
      <c r="J63" s="1"/>
      <c r="K63" s="1"/>
      <c r="L63" s="1"/>
      <c r="M63" s="1"/>
      <c r="N63" s="1"/>
      <c r="O63" s="1"/>
      <c r="P63" s="1"/>
      <c r="T63" s="1"/>
    </row>
    <row r="64" spans="1:20" s="27" customFormat="1" ht="30">
      <c r="A64" s="21">
        <v>44</v>
      </c>
      <c r="B64" s="32" t="s">
        <v>41</v>
      </c>
      <c r="C64" s="74" t="s">
        <v>114</v>
      </c>
      <c r="D64" s="17" t="s">
        <v>22</v>
      </c>
      <c r="E64" s="18">
        <v>1795</v>
      </c>
      <c r="F64" s="19"/>
      <c r="G64" s="20">
        <f t="shared" si="4"/>
        <v>0</v>
      </c>
      <c r="H64" s="57"/>
      <c r="I64" s="1"/>
      <c r="J64" s="1"/>
      <c r="K64" s="1"/>
      <c r="L64" s="1"/>
      <c r="M64" s="1"/>
      <c r="N64" s="1"/>
      <c r="O64" s="1"/>
      <c r="P64" s="1"/>
    </row>
    <row r="65" spans="1:22" s="27" customFormat="1" ht="30">
      <c r="A65" s="21">
        <v>46</v>
      </c>
      <c r="B65" s="93" t="s">
        <v>42</v>
      </c>
      <c r="C65" s="74" t="s">
        <v>69</v>
      </c>
      <c r="D65" s="17" t="s">
        <v>22</v>
      </c>
      <c r="E65" s="18">
        <v>563</v>
      </c>
      <c r="F65" s="19"/>
      <c r="G65" s="20">
        <f t="shared" si="4"/>
        <v>0</v>
      </c>
      <c r="H65" s="57"/>
      <c r="I65" s="1"/>
      <c r="J65" s="1"/>
      <c r="K65" s="1"/>
      <c r="L65" s="1"/>
      <c r="M65" s="1"/>
      <c r="N65" s="1"/>
      <c r="O65" s="1"/>
      <c r="P65" s="1"/>
      <c r="T65" s="1"/>
    </row>
    <row r="66" spans="1:22" s="27" customFormat="1" ht="30">
      <c r="A66" s="21">
        <v>47</v>
      </c>
      <c r="B66" s="94"/>
      <c r="C66" s="74" t="s">
        <v>68</v>
      </c>
      <c r="D66" s="17" t="s">
        <v>22</v>
      </c>
      <c r="E66" s="18">
        <v>219</v>
      </c>
      <c r="F66" s="19"/>
      <c r="G66" s="20">
        <f t="shared" si="4"/>
        <v>0</v>
      </c>
      <c r="H66" s="57"/>
      <c r="I66" s="1"/>
      <c r="J66" s="1"/>
      <c r="K66" s="1"/>
      <c r="L66" s="1"/>
      <c r="M66" s="1"/>
      <c r="N66" s="1"/>
      <c r="O66" s="1"/>
      <c r="P66" s="1"/>
      <c r="T66" s="1"/>
    </row>
    <row r="67" spans="1:22" s="27" customFormat="1">
      <c r="A67" s="128" t="s">
        <v>43</v>
      </c>
      <c r="B67" s="129"/>
      <c r="C67" s="129"/>
      <c r="D67" s="129"/>
      <c r="E67" s="129"/>
      <c r="F67" s="129"/>
      <c r="G67" s="22">
        <f>SUM(G63:G66)</f>
        <v>0</v>
      </c>
      <c r="H67" s="57"/>
      <c r="I67" s="23"/>
      <c r="J67" s="23"/>
      <c r="K67" s="23"/>
      <c r="L67" s="23"/>
      <c r="M67" s="10"/>
      <c r="N67" s="1"/>
      <c r="O67" s="1"/>
      <c r="P67" s="1"/>
      <c r="Q67" s="1"/>
      <c r="R67" s="1"/>
      <c r="S67" s="1"/>
      <c r="T67" s="1"/>
      <c r="U67" s="1"/>
      <c r="V67" s="1"/>
    </row>
    <row r="68" spans="1:22" s="27" customFormat="1">
      <c r="A68" s="90"/>
      <c r="B68" s="91"/>
      <c r="C68" s="91"/>
      <c r="D68" s="91"/>
      <c r="E68" s="91"/>
      <c r="F68" s="91"/>
      <c r="G68" s="92"/>
      <c r="H68" s="57"/>
      <c r="I68" s="23"/>
      <c r="J68" s="23"/>
      <c r="K68" s="23"/>
      <c r="L68" s="23"/>
      <c r="M68" s="10"/>
      <c r="N68" s="1"/>
      <c r="O68" s="1"/>
      <c r="P68" s="1"/>
      <c r="Q68" s="1"/>
      <c r="R68" s="1"/>
      <c r="S68" s="1"/>
      <c r="T68" s="1"/>
      <c r="U68" s="1"/>
      <c r="V68" s="1"/>
    </row>
    <row r="69" spans="1:22" s="27" customFormat="1">
      <c r="A69" s="86" t="s">
        <v>44</v>
      </c>
      <c r="B69" s="87"/>
      <c r="C69" s="88" t="s">
        <v>45</v>
      </c>
      <c r="D69" s="88"/>
      <c r="E69" s="88"/>
      <c r="F69" s="88"/>
      <c r="G69" s="89"/>
      <c r="H69" s="57"/>
      <c r="I69" s="23"/>
      <c r="J69" s="23"/>
      <c r="K69" s="23"/>
      <c r="L69" s="23"/>
      <c r="M69" s="10"/>
      <c r="N69" s="1"/>
      <c r="O69" s="1"/>
      <c r="P69" s="1"/>
      <c r="Q69" s="1"/>
      <c r="R69" s="1"/>
      <c r="S69" s="1"/>
      <c r="T69" s="1"/>
      <c r="U69" s="1"/>
      <c r="V69" s="1"/>
    </row>
    <row r="70" spans="1:22" s="27" customFormat="1" ht="30">
      <c r="A70" s="62">
        <v>48</v>
      </c>
      <c r="B70" s="63" t="s">
        <v>101</v>
      </c>
      <c r="C70" s="77" t="s">
        <v>100</v>
      </c>
      <c r="D70" s="17" t="s">
        <v>22</v>
      </c>
      <c r="E70" s="64">
        <v>388</v>
      </c>
      <c r="F70" s="65"/>
      <c r="G70" s="20">
        <f t="shared" ref="G70" si="5">ROUND(E70*F70,2)</f>
        <v>0</v>
      </c>
      <c r="H70" s="57"/>
      <c r="I70" s="23"/>
      <c r="J70" s="23"/>
      <c r="K70" s="23"/>
      <c r="L70" s="23"/>
      <c r="M70" s="10"/>
      <c r="N70" s="1"/>
      <c r="O70" s="1"/>
      <c r="P70" s="1"/>
      <c r="Q70" s="1"/>
      <c r="R70" s="1"/>
      <c r="S70" s="1"/>
      <c r="T70" s="1"/>
      <c r="U70" s="1"/>
      <c r="V70" s="1"/>
    </row>
    <row r="71" spans="1:22" s="27" customFormat="1">
      <c r="A71" s="128" t="s">
        <v>46</v>
      </c>
      <c r="B71" s="129"/>
      <c r="C71" s="129"/>
      <c r="D71" s="129"/>
      <c r="E71" s="129"/>
      <c r="F71" s="129"/>
      <c r="G71" s="22">
        <f>SUM(G70:G70)</f>
        <v>0</v>
      </c>
      <c r="H71" s="57"/>
      <c r="I71" s="23"/>
      <c r="J71" s="23"/>
      <c r="K71" s="23"/>
      <c r="L71" s="23"/>
      <c r="M71" s="10"/>
      <c r="N71" s="1"/>
      <c r="O71" s="1"/>
      <c r="P71" s="1"/>
      <c r="Q71" s="1"/>
      <c r="R71" s="1"/>
      <c r="S71" s="1"/>
      <c r="T71" s="1"/>
      <c r="U71" s="1"/>
      <c r="V71" s="1"/>
    </row>
    <row r="72" spans="1:22" s="27" customFormat="1">
      <c r="A72" s="125"/>
      <c r="B72" s="126"/>
      <c r="C72" s="126"/>
      <c r="D72" s="126"/>
      <c r="E72" s="126"/>
      <c r="F72" s="126"/>
      <c r="G72" s="127"/>
      <c r="H72" s="57"/>
      <c r="I72" s="23"/>
      <c r="J72" s="23"/>
      <c r="K72" s="23"/>
      <c r="L72" s="23"/>
      <c r="M72" s="10"/>
      <c r="N72" s="1"/>
      <c r="O72" s="1"/>
      <c r="P72" s="1"/>
      <c r="Q72" s="1"/>
      <c r="R72" s="1"/>
      <c r="S72" s="1"/>
      <c r="T72" s="1"/>
      <c r="U72" s="1"/>
      <c r="V72" s="1"/>
    </row>
    <row r="73" spans="1:22" s="27" customFormat="1">
      <c r="A73" s="86" t="s">
        <v>47</v>
      </c>
      <c r="B73" s="87"/>
      <c r="C73" s="88" t="s">
        <v>48</v>
      </c>
      <c r="D73" s="88"/>
      <c r="E73" s="88"/>
      <c r="F73" s="88"/>
      <c r="G73" s="89"/>
      <c r="H73" s="57"/>
      <c r="I73" s="23"/>
      <c r="J73" s="23"/>
      <c r="K73" s="23"/>
      <c r="L73" s="23"/>
      <c r="M73" s="10"/>
      <c r="N73" s="1"/>
      <c r="O73" s="1"/>
      <c r="P73" s="1"/>
      <c r="Q73" s="1"/>
      <c r="R73" s="1"/>
      <c r="S73" s="1"/>
      <c r="T73" s="1"/>
      <c r="U73" s="1"/>
      <c r="V73" s="1"/>
    </row>
    <row r="74" spans="1:22" s="27" customFormat="1">
      <c r="A74" s="21">
        <v>49</v>
      </c>
      <c r="B74" s="16" t="s">
        <v>49</v>
      </c>
      <c r="C74" s="74" t="s">
        <v>75</v>
      </c>
      <c r="D74" s="16" t="s">
        <v>22</v>
      </c>
      <c r="E74" s="34">
        <v>42</v>
      </c>
      <c r="F74" s="19"/>
      <c r="G74" s="20">
        <f>ROUND(E74*F74,2)</f>
        <v>0</v>
      </c>
      <c r="H74" s="57"/>
      <c r="I74" s="23"/>
      <c r="J74" s="23"/>
      <c r="K74" s="23"/>
      <c r="L74" s="23"/>
      <c r="M74" s="10"/>
      <c r="N74" s="1"/>
      <c r="O74" s="1"/>
      <c r="P74" s="1"/>
      <c r="Q74" s="1"/>
      <c r="R74" s="1"/>
      <c r="S74" s="1"/>
      <c r="T74" s="1"/>
      <c r="U74" s="1"/>
      <c r="V74" s="1"/>
    </row>
    <row r="75" spans="1:22" s="29" customFormat="1">
      <c r="A75" s="21">
        <v>50</v>
      </c>
      <c r="B75" s="93" t="s">
        <v>50</v>
      </c>
      <c r="C75" s="74" t="s">
        <v>92</v>
      </c>
      <c r="D75" s="16" t="s">
        <v>16</v>
      </c>
      <c r="E75" s="18">
        <v>9</v>
      </c>
      <c r="F75" s="19"/>
      <c r="G75" s="20">
        <f t="shared" ref="G75:G79" si="6">ROUND(E75*F75,2)</f>
        <v>0</v>
      </c>
      <c r="H75" s="58"/>
      <c r="I75" s="24"/>
      <c r="J75" s="24"/>
      <c r="K75" s="24"/>
      <c r="L75" s="24"/>
      <c r="M75" s="54"/>
      <c r="N75" s="2"/>
      <c r="O75" s="2"/>
      <c r="P75" s="2"/>
      <c r="Q75" s="2"/>
      <c r="R75" s="2"/>
      <c r="S75" s="2"/>
      <c r="T75" s="2"/>
      <c r="U75" s="2"/>
      <c r="V75" s="2"/>
    </row>
    <row r="76" spans="1:22" s="29" customFormat="1">
      <c r="A76" s="21">
        <v>51</v>
      </c>
      <c r="B76" s="94"/>
      <c r="C76" s="74" t="s">
        <v>51</v>
      </c>
      <c r="D76" s="16" t="s">
        <v>16</v>
      </c>
      <c r="E76" s="18">
        <v>1</v>
      </c>
      <c r="F76" s="19"/>
      <c r="G76" s="20">
        <f t="shared" si="6"/>
        <v>0</v>
      </c>
      <c r="H76" s="58"/>
      <c r="I76" s="24"/>
      <c r="J76" s="24"/>
      <c r="K76" s="24"/>
      <c r="L76" s="24"/>
      <c r="M76" s="54"/>
      <c r="N76" s="2"/>
      <c r="O76" s="2"/>
      <c r="P76" s="2"/>
      <c r="Q76" s="2"/>
      <c r="R76" s="2"/>
      <c r="S76" s="2"/>
      <c r="T76" s="2"/>
      <c r="U76" s="2"/>
      <c r="V76" s="2"/>
    </row>
    <row r="77" spans="1:22" s="29" customFormat="1" ht="30">
      <c r="A77" s="21">
        <v>52</v>
      </c>
      <c r="B77" s="94"/>
      <c r="C77" s="74" t="s">
        <v>93</v>
      </c>
      <c r="D77" s="16" t="s">
        <v>16</v>
      </c>
      <c r="E77" s="34">
        <v>9</v>
      </c>
      <c r="F77" s="19"/>
      <c r="G77" s="20">
        <f t="shared" si="6"/>
        <v>0</v>
      </c>
      <c r="H77" s="58"/>
      <c r="I77" s="24"/>
      <c r="J77" s="24"/>
      <c r="K77" s="24"/>
      <c r="L77" s="24"/>
      <c r="M77" s="54"/>
      <c r="N77" s="2"/>
    </row>
    <row r="78" spans="1:22" s="29" customFormat="1" ht="30">
      <c r="A78" s="21">
        <v>53</v>
      </c>
      <c r="B78" s="94"/>
      <c r="C78" s="78" t="s">
        <v>102</v>
      </c>
      <c r="D78" s="16" t="s">
        <v>60</v>
      </c>
      <c r="E78" s="34">
        <v>1</v>
      </c>
      <c r="F78" s="19"/>
      <c r="G78" s="20">
        <f t="shared" si="6"/>
        <v>0</v>
      </c>
      <c r="H78" s="58"/>
      <c r="I78" s="24"/>
      <c r="J78" s="24"/>
      <c r="K78" s="24"/>
      <c r="L78" s="24"/>
      <c r="M78" s="54"/>
      <c r="N78" s="2"/>
    </row>
    <row r="79" spans="1:22" s="29" customFormat="1" ht="60">
      <c r="A79" s="21">
        <v>54</v>
      </c>
      <c r="B79" s="95"/>
      <c r="C79" s="75" t="s">
        <v>118</v>
      </c>
      <c r="D79" s="16" t="s">
        <v>60</v>
      </c>
      <c r="E79" s="34">
        <v>2</v>
      </c>
      <c r="F79" s="19"/>
      <c r="G79" s="20">
        <f t="shared" si="6"/>
        <v>0</v>
      </c>
      <c r="H79" s="58"/>
      <c r="I79" s="24"/>
      <c r="J79" s="24"/>
      <c r="K79" s="24"/>
      <c r="L79" s="24"/>
      <c r="M79" s="54"/>
      <c r="N79" s="2"/>
    </row>
    <row r="80" spans="1:22" s="29" customFormat="1">
      <c r="A80" s="81" t="s">
        <v>52</v>
      </c>
      <c r="B80" s="82"/>
      <c r="C80" s="82"/>
      <c r="D80" s="82"/>
      <c r="E80" s="82"/>
      <c r="F80" s="82"/>
      <c r="G80" s="22">
        <f>SUM(G74:G79)</f>
        <v>0</v>
      </c>
      <c r="H80" s="58"/>
      <c r="I80" s="24"/>
      <c r="J80" s="24"/>
      <c r="K80" s="24"/>
      <c r="L80" s="24"/>
      <c r="M80" s="54"/>
      <c r="N80" s="2"/>
    </row>
    <row r="81" spans="1:16" s="29" customFormat="1">
      <c r="A81" s="83"/>
      <c r="B81" s="84"/>
      <c r="C81" s="84"/>
      <c r="D81" s="84"/>
      <c r="E81" s="84"/>
      <c r="F81" s="84"/>
      <c r="G81" s="85"/>
      <c r="H81" s="58"/>
      <c r="I81" s="24"/>
      <c r="J81" s="24"/>
      <c r="K81" s="24"/>
      <c r="L81" s="24"/>
      <c r="M81" s="54"/>
      <c r="N81" s="2"/>
    </row>
    <row r="82" spans="1:16" s="27" customFormat="1">
      <c r="A82" s="86" t="s">
        <v>53</v>
      </c>
      <c r="B82" s="87"/>
      <c r="C82" s="88" t="s">
        <v>54</v>
      </c>
      <c r="D82" s="88"/>
      <c r="E82" s="88"/>
      <c r="F82" s="88"/>
      <c r="G82" s="89"/>
      <c r="H82" s="57"/>
      <c r="I82" s="23"/>
      <c r="J82" s="23"/>
      <c r="K82" s="23"/>
      <c r="L82" s="23"/>
      <c r="M82" s="10"/>
      <c r="N82" s="1"/>
    </row>
    <row r="83" spans="1:16" s="27" customFormat="1" ht="30">
      <c r="A83" s="21">
        <v>55</v>
      </c>
      <c r="B83" s="93" t="s">
        <v>55</v>
      </c>
      <c r="C83" s="74" t="s">
        <v>67</v>
      </c>
      <c r="D83" s="17" t="s">
        <v>21</v>
      </c>
      <c r="E83" s="18">
        <v>60</v>
      </c>
      <c r="F83" s="19"/>
      <c r="G83" s="20">
        <f>ROUND(E83*F83,2)</f>
        <v>0</v>
      </c>
      <c r="H83" s="57"/>
      <c r="I83" s="23"/>
      <c r="J83" s="23"/>
      <c r="K83" s="23"/>
      <c r="L83" s="23"/>
      <c r="M83" s="10"/>
      <c r="N83" s="1"/>
    </row>
    <row r="84" spans="1:16" s="27" customFormat="1" ht="30">
      <c r="A84" s="21">
        <v>56</v>
      </c>
      <c r="B84" s="94"/>
      <c r="C84" s="74" t="s">
        <v>70</v>
      </c>
      <c r="D84" s="17" t="s">
        <v>21</v>
      </c>
      <c r="E84" s="18">
        <v>380</v>
      </c>
      <c r="F84" s="19"/>
      <c r="G84" s="20">
        <f t="shared" ref="G84:G90" si="7">ROUND(E84*F84,2)</f>
        <v>0</v>
      </c>
      <c r="H84" s="57"/>
      <c r="I84" s="23"/>
      <c r="J84" s="23"/>
      <c r="K84" s="23"/>
      <c r="L84" s="23"/>
      <c r="M84" s="10"/>
      <c r="N84" s="1"/>
    </row>
    <row r="85" spans="1:16" s="27" customFormat="1" ht="30">
      <c r="A85" s="21">
        <v>57</v>
      </c>
      <c r="B85" s="94"/>
      <c r="C85" s="74" t="s">
        <v>71</v>
      </c>
      <c r="D85" s="17" t="s">
        <v>21</v>
      </c>
      <c r="E85" s="18">
        <v>18</v>
      </c>
      <c r="F85" s="19"/>
      <c r="G85" s="20">
        <f t="shared" si="7"/>
        <v>0</v>
      </c>
      <c r="H85" s="57"/>
      <c r="I85" s="23"/>
      <c r="J85" s="23"/>
      <c r="K85" s="23"/>
      <c r="L85" s="23"/>
      <c r="M85" s="10"/>
      <c r="N85" s="1"/>
    </row>
    <row r="86" spans="1:16" s="27" customFormat="1" ht="30">
      <c r="A86" s="21">
        <v>58</v>
      </c>
      <c r="B86" s="94"/>
      <c r="C86" s="74" t="s">
        <v>104</v>
      </c>
      <c r="D86" s="17" t="s">
        <v>21</v>
      </c>
      <c r="E86" s="18">
        <v>22</v>
      </c>
      <c r="F86" s="19"/>
      <c r="G86" s="20">
        <f t="shared" si="7"/>
        <v>0</v>
      </c>
      <c r="H86" s="57"/>
      <c r="I86" s="23"/>
      <c r="J86" s="23"/>
      <c r="K86" s="23"/>
      <c r="L86" s="23"/>
      <c r="M86" s="10"/>
      <c r="N86" s="1"/>
    </row>
    <row r="87" spans="1:16" s="27" customFormat="1" ht="30">
      <c r="A87" s="21">
        <v>59</v>
      </c>
      <c r="B87" s="94"/>
      <c r="C87" s="74" t="s">
        <v>72</v>
      </c>
      <c r="D87" s="17" t="s">
        <v>21</v>
      </c>
      <c r="E87" s="18">
        <v>162</v>
      </c>
      <c r="F87" s="19"/>
      <c r="G87" s="20">
        <f t="shared" si="7"/>
        <v>0</v>
      </c>
      <c r="H87" s="57"/>
      <c r="I87" s="23"/>
      <c r="J87" s="23"/>
      <c r="K87" s="23"/>
      <c r="L87" s="23"/>
      <c r="M87" s="10"/>
      <c r="N87" s="1"/>
    </row>
    <row r="88" spans="1:16" s="27" customFormat="1" ht="30">
      <c r="A88" s="21">
        <v>60</v>
      </c>
      <c r="B88" s="33"/>
      <c r="C88" s="77" t="s">
        <v>83</v>
      </c>
      <c r="D88" s="17" t="s">
        <v>19</v>
      </c>
      <c r="E88" s="18">
        <v>64.5</v>
      </c>
      <c r="F88" s="19"/>
      <c r="G88" s="20">
        <f t="shared" si="7"/>
        <v>0</v>
      </c>
      <c r="H88" s="57"/>
      <c r="I88" s="23"/>
      <c r="J88" s="23"/>
      <c r="K88" s="23"/>
      <c r="L88" s="23"/>
      <c r="M88" s="10"/>
      <c r="N88" s="1"/>
    </row>
    <row r="89" spans="1:16" s="27" customFormat="1" ht="30">
      <c r="A89" s="21">
        <v>61</v>
      </c>
      <c r="B89" s="16" t="s">
        <v>56</v>
      </c>
      <c r="C89" s="74" t="s">
        <v>73</v>
      </c>
      <c r="D89" s="17" t="s">
        <v>21</v>
      </c>
      <c r="E89" s="18">
        <v>265</v>
      </c>
      <c r="F89" s="19"/>
      <c r="G89" s="20">
        <f t="shared" si="7"/>
        <v>0</v>
      </c>
      <c r="H89" s="57"/>
      <c r="I89" s="1"/>
      <c r="J89" s="1"/>
      <c r="K89" s="23"/>
      <c r="L89" s="23"/>
      <c r="M89" s="10"/>
      <c r="N89" s="1"/>
    </row>
    <row r="90" spans="1:16" s="27" customFormat="1" ht="30">
      <c r="A90" s="21">
        <v>62</v>
      </c>
      <c r="B90" s="16"/>
      <c r="C90" s="74" t="s">
        <v>84</v>
      </c>
      <c r="D90" s="17" t="s">
        <v>19</v>
      </c>
      <c r="E90" s="18">
        <v>8</v>
      </c>
      <c r="F90" s="19"/>
      <c r="G90" s="20">
        <f t="shared" si="7"/>
        <v>0</v>
      </c>
      <c r="H90" s="57"/>
      <c r="I90" s="1"/>
      <c r="J90" s="1"/>
      <c r="K90" s="23"/>
      <c r="L90" s="23"/>
      <c r="M90" s="10"/>
      <c r="N90" s="1"/>
    </row>
    <row r="91" spans="1:16" s="27" customFormat="1">
      <c r="A91" s="81" t="s">
        <v>57</v>
      </c>
      <c r="B91" s="82"/>
      <c r="C91" s="82"/>
      <c r="D91" s="82"/>
      <c r="E91" s="82"/>
      <c r="F91" s="82"/>
      <c r="G91" s="22">
        <f>SUM(G83:G90)</f>
        <v>0</v>
      </c>
      <c r="H91" s="57"/>
      <c r="I91" s="1"/>
      <c r="J91" s="1"/>
      <c r="K91" s="23"/>
      <c r="L91" s="23"/>
      <c r="M91" s="10"/>
      <c r="N91" s="1"/>
    </row>
    <row r="92" spans="1:16" s="29" customFormat="1">
      <c r="A92" s="83"/>
      <c r="B92" s="84"/>
      <c r="C92" s="84"/>
      <c r="D92" s="84"/>
      <c r="E92" s="84"/>
      <c r="F92" s="84"/>
      <c r="G92" s="85"/>
      <c r="H92" s="58"/>
      <c r="I92" s="2"/>
      <c r="J92" s="2"/>
      <c r="K92" s="24"/>
      <c r="L92" s="24"/>
      <c r="M92" s="54"/>
      <c r="N92" s="2"/>
      <c r="P92" s="24"/>
    </row>
    <row r="93" spans="1:16" s="71" customFormat="1" ht="19.5" thickBot="1">
      <c r="A93" s="105" t="s">
        <v>58</v>
      </c>
      <c r="B93" s="106"/>
      <c r="C93" s="106"/>
      <c r="D93" s="106"/>
      <c r="E93" s="106"/>
      <c r="F93" s="107">
        <f>G20+G29+G44+G60+G67+G71+G80+G91</f>
        <v>0</v>
      </c>
      <c r="G93" s="108"/>
      <c r="H93" s="70"/>
      <c r="I93" s="70"/>
      <c r="J93" s="70"/>
      <c r="K93" s="70"/>
      <c r="L93" s="72"/>
      <c r="M93" s="73"/>
      <c r="N93" s="70"/>
    </row>
    <row r="94" spans="1:16" s="27" customFormat="1" ht="15.75" thickTop="1">
      <c r="A94" s="35"/>
      <c r="B94" s="36"/>
      <c r="C94" s="37"/>
      <c r="D94" s="4"/>
      <c r="E94" s="38"/>
      <c r="F94" s="39"/>
      <c r="G94" s="39"/>
      <c r="H94" s="1"/>
      <c r="I94" s="1"/>
      <c r="J94" s="1"/>
      <c r="K94" s="1"/>
      <c r="L94" s="1"/>
      <c r="M94" s="10"/>
      <c r="N94" s="1"/>
    </row>
    <row r="95" spans="1:16" s="29" customFormat="1">
      <c r="A95" s="40"/>
      <c r="B95" s="41"/>
      <c r="C95" s="42"/>
      <c r="D95" s="3"/>
      <c r="E95" s="38"/>
      <c r="F95" s="43"/>
      <c r="G95" s="43"/>
      <c r="H95" s="2"/>
      <c r="I95" s="2"/>
      <c r="J95" s="2"/>
      <c r="K95" s="2"/>
      <c r="L95" s="2"/>
    </row>
    <row r="96" spans="1:16" s="29" customFormat="1">
      <c r="A96" s="44"/>
      <c r="B96" s="2"/>
      <c r="C96" s="2"/>
      <c r="D96" s="2"/>
      <c r="E96" s="45"/>
      <c r="F96" s="46"/>
      <c r="G96" s="46"/>
      <c r="H96" s="67"/>
      <c r="I96" s="2"/>
      <c r="J96" s="2"/>
      <c r="K96" s="2"/>
      <c r="L96" s="2"/>
      <c r="M96" s="54"/>
    </row>
    <row r="97" spans="1:14" s="26" customFormat="1">
      <c r="A97" s="44"/>
      <c r="B97" s="2"/>
      <c r="C97" s="2"/>
      <c r="D97" s="2"/>
      <c r="E97" s="45"/>
      <c r="F97" s="46"/>
      <c r="G97" s="46"/>
      <c r="H97" s="67"/>
      <c r="I97" s="2"/>
      <c r="J97" s="2"/>
      <c r="K97" s="2"/>
      <c r="L97" s="2"/>
      <c r="M97" s="54"/>
      <c r="N97" s="2"/>
    </row>
    <row r="98" spans="1:14" s="29" customFormat="1">
      <c r="A98" s="44"/>
      <c r="B98" s="2"/>
      <c r="C98" s="2"/>
      <c r="D98" s="2"/>
      <c r="E98" s="45"/>
      <c r="F98" s="46"/>
      <c r="G98" s="46"/>
      <c r="H98" s="67"/>
      <c r="I98" s="2"/>
      <c r="J98" s="2"/>
      <c r="K98" s="2"/>
      <c r="L98" s="2"/>
      <c r="M98" s="54"/>
      <c r="N98" s="2"/>
    </row>
    <row r="99" spans="1:14" s="3" customFormat="1">
      <c r="A99" s="44"/>
      <c r="B99" s="2"/>
      <c r="C99" s="2"/>
      <c r="D99" s="2"/>
      <c r="E99" s="45"/>
      <c r="F99" s="46"/>
      <c r="G99" s="46"/>
      <c r="H99" s="67"/>
      <c r="I99" s="2"/>
      <c r="J99" s="2"/>
      <c r="K99" s="2"/>
      <c r="L99" s="2"/>
      <c r="M99" s="54"/>
    </row>
    <row r="100" spans="1:14" s="3" customFormat="1">
      <c r="A100" s="44"/>
      <c r="B100" s="2"/>
      <c r="C100" s="2"/>
      <c r="D100" s="2"/>
      <c r="E100" s="45"/>
      <c r="F100" s="46"/>
      <c r="G100" s="46"/>
      <c r="H100" s="67"/>
      <c r="I100" s="2"/>
      <c r="J100" s="2"/>
      <c r="K100" s="2"/>
      <c r="L100" s="2"/>
      <c r="M100" s="54"/>
    </row>
    <row r="101" spans="1:14" s="3" customFormat="1">
      <c r="A101" s="44"/>
      <c r="B101" s="2"/>
      <c r="C101" s="2"/>
      <c r="D101" s="2"/>
      <c r="E101" s="45"/>
      <c r="F101" s="46"/>
      <c r="G101" s="46"/>
      <c r="H101" s="67"/>
      <c r="I101" s="2"/>
      <c r="J101" s="2"/>
      <c r="K101" s="2"/>
      <c r="L101" s="2"/>
      <c r="M101" s="54"/>
    </row>
    <row r="102" spans="1:14" s="3" customFormat="1">
      <c r="A102" s="44"/>
      <c r="B102" s="2"/>
      <c r="C102" s="2"/>
      <c r="D102" s="2"/>
      <c r="E102" s="45"/>
      <c r="F102" s="46"/>
      <c r="G102" s="46"/>
      <c r="H102" s="67"/>
      <c r="I102" s="2"/>
      <c r="J102" s="2"/>
      <c r="K102" s="2"/>
      <c r="L102" s="2"/>
      <c r="M102" s="54"/>
    </row>
    <row r="103" spans="1:14" s="3" customFormat="1">
      <c r="A103" s="44"/>
      <c r="B103" s="2"/>
      <c r="C103" s="2"/>
      <c r="D103" s="2"/>
      <c r="E103" s="45"/>
      <c r="F103" s="46"/>
      <c r="G103" s="47"/>
      <c r="H103" s="67"/>
      <c r="I103" s="2"/>
      <c r="J103" s="2"/>
      <c r="K103" s="2"/>
      <c r="L103" s="2"/>
      <c r="M103" s="54"/>
    </row>
    <row r="104" spans="1:14" s="3" customFormat="1">
      <c r="A104" s="44"/>
      <c r="B104" s="2"/>
      <c r="C104" s="2"/>
      <c r="D104" s="2"/>
      <c r="E104" s="45"/>
      <c r="F104" s="46"/>
      <c r="G104" s="47"/>
      <c r="H104" s="67"/>
      <c r="I104" s="2"/>
      <c r="J104" s="2"/>
      <c r="K104" s="2"/>
      <c r="L104" s="2"/>
      <c r="M104" s="54"/>
    </row>
    <row r="105" spans="1:14" s="3" customFormat="1">
      <c r="A105" s="44"/>
      <c r="B105" s="2"/>
      <c r="C105" s="48"/>
      <c r="D105" s="2"/>
      <c r="E105" s="49"/>
      <c r="F105" s="46"/>
      <c r="G105" s="46"/>
      <c r="H105" s="55"/>
    </row>
    <row r="106" spans="1:14" s="3" customFormat="1">
      <c r="A106" s="44"/>
      <c r="B106" s="2"/>
      <c r="C106" s="48"/>
      <c r="D106" s="2"/>
      <c r="E106" s="49"/>
      <c r="F106" s="46"/>
      <c r="G106" s="47"/>
      <c r="H106" s="55"/>
    </row>
    <row r="107" spans="1:14" s="3" customFormat="1">
      <c r="A107" s="44"/>
      <c r="B107" s="2"/>
      <c r="C107" s="48"/>
      <c r="D107" s="2"/>
      <c r="E107" s="49"/>
      <c r="F107" s="46"/>
      <c r="G107" s="46"/>
      <c r="H107" s="55"/>
    </row>
    <row r="108" spans="1:14" s="3" customFormat="1">
      <c r="A108" s="44"/>
      <c r="B108" s="2"/>
      <c r="C108" s="48"/>
      <c r="D108" s="2"/>
      <c r="E108" s="49"/>
      <c r="F108" s="46"/>
      <c r="G108" s="47"/>
      <c r="H108" s="55"/>
    </row>
    <row r="109" spans="1:14" s="3" customFormat="1">
      <c r="A109" s="44"/>
      <c r="B109" s="2"/>
      <c r="C109" s="48"/>
      <c r="D109" s="2"/>
      <c r="E109" s="49"/>
      <c r="F109" s="46"/>
      <c r="G109" s="46"/>
      <c r="H109" s="55"/>
    </row>
    <row r="110" spans="1:14" s="3" customFormat="1">
      <c r="A110" s="44"/>
      <c r="B110" s="2"/>
      <c r="C110" s="48"/>
      <c r="D110" s="2"/>
      <c r="E110" s="49"/>
      <c r="F110" s="46"/>
      <c r="G110" s="46"/>
      <c r="H110" s="55"/>
    </row>
    <row r="111" spans="1:14" s="3" customFormat="1">
      <c r="A111" s="44"/>
      <c r="B111" s="2"/>
      <c r="C111" s="48"/>
      <c r="D111" s="2"/>
      <c r="E111" s="49"/>
      <c r="F111" s="46"/>
      <c r="G111" s="46"/>
      <c r="H111" s="55"/>
    </row>
    <row r="112" spans="1:14" s="3" customFormat="1">
      <c r="A112" s="44"/>
      <c r="B112" s="2"/>
      <c r="C112" s="48"/>
      <c r="D112" s="2"/>
      <c r="E112" s="49"/>
      <c r="F112" s="46"/>
      <c r="G112" s="46"/>
      <c r="H112" s="55"/>
    </row>
    <row r="113" spans="1:12" s="3" customFormat="1">
      <c r="A113" s="44"/>
      <c r="B113" s="2"/>
      <c r="C113" s="48"/>
      <c r="D113" s="2"/>
      <c r="E113" s="49"/>
      <c r="F113" s="46"/>
      <c r="G113" s="46"/>
      <c r="H113" s="67"/>
      <c r="I113" s="2"/>
      <c r="J113" s="2"/>
      <c r="K113" s="2"/>
      <c r="L113" s="2"/>
    </row>
    <row r="114" spans="1:12" s="3" customFormat="1">
      <c r="A114" s="44"/>
      <c r="B114" s="2"/>
      <c r="C114" s="48"/>
      <c r="D114" s="2"/>
      <c r="E114" s="49"/>
      <c r="F114" s="46"/>
      <c r="G114" s="46"/>
      <c r="H114" s="67"/>
      <c r="I114" s="2"/>
      <c r="J114" s="2"/>
      <c r="K114" s="2"/>
      <c r="L114" s="2"/>
    </row>
    <row r="115" spans="1:12" s="3" customFormat="1">
      <c r="A115" s="44"/>
      <c r="B115" s="2"/>
      <c r="C115" s="48"/>
      <c r="D115" s="2"/>
      <c r="E115" s="49"/>
      <c r="F115" s="46"/>
      <c r="G115" s="46"/>
      <c r="H115" s="67"/>
      <c r="I115" s="2"/>
      <c r="J115" s="2"/>
      <c r="K115" s="2"/>
      <c r="L115" s="2"/>
    </row>
    <row r="116" spans="1:12" s="3" customFormat="1">
      <c r="A116" s="44"/>
      <c r="B116" s="2"/>
      <c r="C116" s="48"/>
      <c r="D116" s="2"/>
      <c r="E116" s="49"/>
      <c r="F116" s="46"/>
      <c r="G116" s="46"/>
      <c r="H116" s="67"/>
      <c r="I116" s="2"/>
      <c r="J116" s="2"/>
      <c r="K116" s="2"/>
      <c r="L116" s="2"/>
    </row>
    <row r="117" spans="1:12" s="3" customFormat="1">
      <c r="A117" s="44"/>
      <c r="B117" s="2"/>
      <c r="C117" s="48"/>
      <c r="D117" s="2"/>
      <c r="E117" s="49"/>
      <c r="F117" s="46"/>
      <c r="G117" s="46"/>
      <c r="H117" s="67"/>
      <c r="I117" s="2"/>
      <c r="J117" s="2"/>
      <c r="K117" s="2"/>
      <c r="L117" s="2"/>
    </row>
    <row r="118" spans="1:12" s="3" customFormat="1">
      <c r="A118" s="44"/>
      <c r="B118" s="2"/>
      <c r="C118" s="48"/>
      <c r="D118" s="2"/>
      <c r="E118" s="49"/>
      <c r="F118" s="46"/>
      <c r="G118" s="46"/>
      <c r="H118" s="67"/>
      <c r="I118" s="2"/>
      <c r="J118" s="2"/>
      <c r="K118" s="2"/>
      <c r="L118" s="2"/>
    </row>
    <row r="119" spans="1:12" s="3" customFormat="1">
      <c r="A119" s="44"/>
      <c r="B119" s="2"/>
      <c r="C119" s="48"/>
      <c r="D119" s="2"/>
      <c r="E119" s="49"/>
      <c r="F119" s="46"/>
      <c r="G119" s="46"/>
      <c r="H119" s="67"/>
      <c r="I119" s="2"/>
      <c r="J119" s="2"/>
      <c r="K119" s="2"/>
      <c r="L119" s="2"/>
    </row>
    <row r="120" spans="1:12" s="3" customFormat="1">
      <c r="A120" s="44"/>
      <c r="B120" s="2"/>
      <c r="C120" s="48"/>
      <c r="D120" s="2"/>
      <c r="E120" s="49"/>
      <c r="F120" s="46"/>
      <c r="G120" s="46"/>
      <c r="H120" s="67"/>
      <c r="I120" s="2"/>
      <c r="J120" s="2"/>
      <c r="K120" s="2"/>
      <c r="L120" s="2"/>
    </row>
    <row r="121" spans="1:12" s="3" customFormat="1">
      <c r="A121" s="44"/>
      <c r="B121" s="2"/>
      <c r="C121" s="48"/>
      <c r="D121" s="2"/>
      <c r="E121" s="49"/>
      <c r="F121" s="46"/>
      <c r="G121" s="46"/>
      <c r="H121" s="67"/>
      <c r="I121" s="2"/>
      <c r="J121" s="2"/>
      <c r="K121" s="2"/>
      <c r="L121" s="2"/>
    </row>
    <row r="122" spans="1:12" s="3" customFormat="1">
      <c r="A122" s="44"/>
      <c r="B122" s="2"/>
      <c r="C122" s="48"/>
      <c r="D122" s="2"/>
      <c r="E122" s="49"/>
      <c r="F122" s="46"/>
      <c r="G122" s="46"/>
      <c r="H122" s="67"/>
      <c r="I122" s="2"/>
      <c r="J122" s="2"/>
      <c r="K122" s="2"/>
      <c r="L122" s="2"/>
    </row>
    <row r="123" spans="1:12" s="3" customFormat="1">
      <c r="A123" s="44"/>
      <c r="B123" s="2"/>
      <c r="C123" s="48"/>
      <c r="D123" s="2"/>
      <c r="E123" s="49"/>
      <c r="F123" s="46"/>
      <c r="G123" s="46"/>
      <c r="H123" s="67"/>
      <c r="I123" s="2"/>
      <c r="J123" s="2"/>
      <c r="K123" s="2"/>
      <c r="L123" s="2"/>
    </row>
    <row r="124" spans="1:12" s="3" customFormat="1">
      <c r="A124" s="44"/>
      <c r="B124" s="2"/>
      <c r="C124" s="48"/>
      <c r="D124" s="2"/>
      <c r="E124" s="49"/>
      <c r="F124" s="46"/>
      <c r="G124" s="46"/>
      <c r="H124" s="67"/>
      <c r="I124" s="2"/>
      <c r="J124" s="2"/>
      <c r="K124" s="2"/>
      <c r="L124" s="2"/>
    </row>
    <row r="125" spans="1:12" s="3" customFormat="1">
      <c r="A125" s="44"/>
      <c r="B125" s="2"/>
      <c r="C125" s="48"/>
      <c r="D125" s="2"/>
      <c r="E125" s="49"/>
      <c r="F125" s="46"/>
      <c r="G125" s="46"/>
      <c r="H125" s="67"/>
      <c r="I125" s="2"/>
      <c r="J125" s="2"/>
      <c r="K125" s="2"/>
      <c r="L125" s="2"/>
    </row>
    <row r="126" spans="1:12" s="3" customFormat="1">
      <c r="A126" s="44"/>
      <c r="B126" s="2"/>
      <c r="C126" s="48"/>
      <c r="D126" s="2"/>
      <c r="E126" s="49"/>
      <c r="F126" s="46"/>
      <c r="G126" s="46"/>
      <c r="H126" s="67"/>
      <c r="I126" s="2"/>
      <c r="J126" s="2"/>
      <c r="K126" s="2"/>
      <c r="L126" s="2"/>
    </row>
    <row r="127" spans="1:12" s="3" customFormat="1">
      <c r="A127" s="44"/>
      <c r="B127" s="2"/>
      <c r="C127" s="48"/>
      <c r="D127" s="2"/>
      <c r="E127" s="49"/>
      <c r="F127" s="46"/>
      <c r="G127" s="46"/>
      <c r="H127" s="67"/>
      <c r="I127" s="2"/>
      <c r="J127" s="2"/>
      <c r="K127" s="2"/>
      <c r="L127" s="2"/>
    </row>
    <row r="128" spans="1:12" s="3" customFormat="1">
      <c r="A128" s="44"/>
      <c r="B128" s="2"/>
      <c r="C128" s="48"/>
      <c r="D128" s="2"/>
      <c r="E128" s="49"/>
      <c r="F128" s="46"/>
      <c r="G128" s="46"/>
      <c r="H128" s="67"/>
      <c r="I128" s="2"/>
      <c r="J128" s="2"/>
      <c r="K128" s="2"/>
      <c r="L128" s="2"/>
    </row>
    <row r="129" spans="1:12" s="3" customFormat="1">
      <c r="A129" s="44"/>
      <c r="B129" s="2"/>
      <c r="C129" s="48"/>
      <c r="D129" s="2"/>
      <c r="E129" s="49"/>
      <c r="F129" s="46"/>
      <c r="G129" s="46"/>
      <c r="H129" s="67"/>
      <c r="I129" s="2"/>
      <c r="J129" s="2"/>
      <c r="K129" s="2"/>
      <c r="L129" s="2"/>
    </row>
    <row r="130" spans="1:12" s="3" customFormat="1">
      <c r="A130" s="44"/>
      <c r="B130" s="2"/>
      <c r="C130" s="48"/>
      <c r="D130" s="2"/>
      <c r="E130" s="49"/>
      <c r="F130" s="46"/>
      <c r="G130" s="46"/>
      <c r="H130" s="67"/>
      <c r="I130" s="2"/>
      <c r="J130" s="2"/>
      <c r="K130" s="2"/>
      <c r="L130" s="2"/>
    </row>
    <row r="131" spans="1:12" s="3" customFormat="1">
      <c r="A131" s="44"/>
      <c r="B131" s="2"/>
      <c r="C131" s="48"/>
      <c r="D131" s="2"/>
      <c r="E131" s="49"/>
      <c r="F131" s="46"/>
      <c r="G131" s="46"/>
      <c r="H131" s="67"/>
      <c r="I131" s="2"/>
      <c r="J131" s="2"/>
      <c r="K131" s="2"/>
      <c r="L131" s="2"/>
    </row>
    <row r="132" spans="1:12" s="3" customFormat="1">
      <c r="A132" s="44"/>
      <c r="B132" s="2"/>
      <c r="C132" s="48"/>
      <c r="D132" s="2"/>
      <c r="E132" s="49"/>
      <c r="F132" s="46"/>
      <c r="G132" s="46"/>
      <c r="H132" s="67"/>
      <c r="I132" s="2"/>
      <c r="J132" s="2"/>
      <c r="K132" s="2"/>
      <c r="L132" s="2"/>
    </row>
    <row r="133" spans="1:12" s="3" customFormat="1">
      <c r="A133" s="44"/>
      <c r="B133" s="2"/>
      <c r="C133" s="48"/>
      <c r="D133" s="2"/>
      <c r="E133" s="49"/>
      <c r="F133" s="46"/>
      <c r="G133" s="46"/>
      <c r="H133" s="67"/>
      <c r="I133" s="2"/>
      <c r="J133" s="2"/>
      <c r="K133" s="2"/>
      <c r="L133" s="2"/>
    </row>
    <row r="134" spans="1:12" s="3" customFormat="1">
      <c r="A134" s="44"/>
      <c r="B134" s="2"/>
      <c r="C134" s="48"/>
      <c r="D134" s="2"/>
      <c r="E134" s="49"/>
      <c r="F134" s="46"/>
      <c r="G134" s="46"/>
      <c r="H134" s="67"/>
      <c r="I134" s="2"/>
      <c r="J134" s="2"/>
      <c r="K134" s="2"/>
      <c r="L134" s="2"/>
    </row>
    <row r="135" spans="1:12" s="3" customFormat="1">
      <c r="A135" s="44"/>
      <c r="B135" s="2"/>
      <c r="C135" s="48"/>
      <c r="D135" s="2"/>
      <c r="E135" s="49"/>
      <c r="F135" s="46"/>
      <c r="G135" s="46"/>
      <c r="H135" s="67"/>
      <c r="I135" s="2"/>
      <c r="J135" s="2"/>
      <c r="K135" s="2"/>
      <c r="L135" s="2"/>
    </row>
    <row r="136" spans="1:12" s="3" customFormat="1">
      <c r="A136" s="44"/>
      <c r="B136" s="2"/>
      <c r="C136" s="48"/>
      <c r="D136" s="2"/>
      <c r="E136" s="49"/>
      <c r="F136" s="46"/>
      <c r="G136" s="46"/>
      <c r="H136" s="67"/>
      <c r="I136" s="2"/>
      <c r="J136" s="2"/>
      <c r="K136" s="2"/>
      <c r="L136" s="2"/>
    </row>
    <row r="137" spans="1:12" s="3" customFormat="1">
      <c r="A137" s="44"/>
      <c r="B137" s="2"/>
      <c r="C137" s="48"/>
      <c r="D137" s="2"/>
      <c r="E137" s="49"/>
      <c r="F137" s="46"/>
      <c r="G137" s="46"/>
      <c r="H137" s="67"/>
      <c r="I137" s="2"/>
      <c r="J137" s="2"/>
      <c r="K137" s="2"/>
      <c r="L137" s="2"/>
    </row>
    <row r="138" spans="1:12" s="3" customFormat="1">
      <c r="A138" s="44"/>
      <c r="B138" s="2"/>
      <c r="C138" s="48"/>
      <c r="D138" s="2"/>
      <c r="E138" s="49"/>
      <c r="F138" s="46"/>
      <c r="G138" s="46"/>
      <c r="H138" s="67"/>
      <c r="I138" s="2"/>
      <c r="J138" s="2"/>
      <c r="K138" s="2"/>
      <c r="L138" s="2"/>
    </row>
    <row r="139" spans="1:12" s="3" customFormat="1">
      <c r="A139" s="44"/>
      <c r="B139" s="2"/>
      <c r="C139" s="48"/>
      <c r="D139" s="2"/>
      <c r="E139" s="49"/>
      <c r="F139" s="46"/>
      <c r="G139" s="46"/>
      <c r="H139" s="67"/>
      <c r="I139" s="2"/>
      <c r="J139" s="2"/>
      <c r="K139" s="2"/>
      <c r="L139" s="2"/>
    </row>
    <row r="140" spans="1:12" s="3" customFormat="1">
      <c r="A140" s="44"/>
      <c r="B140" s="2"/>
      <c r="C140" s="48"/>
      <c r="D140" s="2"/>
      <c r="E140" s="49"/>
      <c r="F140" s="46"/>
      <c r="G140" s="46"/>
      <c r="H140" s="67"/>
      <c r="I140" s="2"/>
      <c r="J140" s="2"/>
      <c r="K140" s="2"/>
      <c r="L140" s="2"/>
    </row>
    <row r="141" spans="1:12" s="3" customFormat="1">
      <c r="A141" s="44"/>
      <c r="B141" s="2"/>
      <c r="C141" s="48"/>
      <c r="D141" s="2"/>
      <c r="E141" s="49"/>
      <c r="F141" s="46"/>
      <c r="G141" s="46"/>
      <c r="H141" s="67"/>
      <c r="I141" s="2"/>
      <c r="J141" s="2"/>
      <c r="K141" s="2"/>
      <c r="L141" s="2"/>
    </row>
    <row r="142" spans="1:12" s="3" customFormat="1">
      <c r="A142" s="44"/>
      <c r="B142" s="2"/>
      <c r="C142" s="48"/>
      <c r="D142" s="2"/>
      <c r="E142" s="49"/>
      <c r="F142" s="46"/>
      <c r="G142" s="46"/>
      <c r="H142" s="67"/>
      <c r="I142" s="2"/>
      <c r="J142" s="2"/>
      <c r="K142" s="2"/>
      <c r="L142" s="2"/>
    </row>
    <row r="143" spans="1:12" s="3" customFormat="1">
      <c r="A143" s="44"/>
      <c r="B143" s="2"/>
      <c r="C143" s="48"/>
      <c r="D143" s="2"/>
      <c r="E143" s="49"/>
      <c r="F143" s="46"/>
      <c r="G143" s="46"/>
      <c r="H143" s="67"/>
      <c r="I143" s="2"/>
      <c r="J143" s="2"/>
      <c r="K143" s="2"/>
      <c r="L143" s="2"/>
    </row>
    <row r="144" spans="1:12" s="3" customFormat="1">
      <c r="A144" s="44"/>
      <c r="B144" s="2"/>
      <c r="C144" s="48"/>
      <c r="D144" s="2"/>
      <c r="E144" s="49"/>
      <c r="F144" s="46"/>
      <c r="G144" s="46"/>
      <c r="H144" s="67"/>
      <c r="I144" s="2"/>
      <c r="J144" s="2"/>
      <c r="K144" s="2"/>
      <c r="L144" s="2"/>
    </row>
    <row r="145" spans="1:12" s="3" customFormat="1">
      <c r="A145" s="44"/>
      <c r="B145" s="2"/>
      <c r="C145" s="48"/>
      <c r="D145" s="2"/>
      <c r="E145" s="49"/>
      <c r="F145" s="46"/>
      <c r="G145" s="46"/>
      <c r="H145" s="67"/>
      <c r="I145" s="2"/>
      <c r="J145" s="2"/>
      <c r="K145" s="2"/>
      <c r="L145" s="2"/>
    </row>
    <row r="146" spans="1:12" s="3" customFormat="1">
      <c r="A146" s="44"/>
      <c r="B146" s="2"/>
      <c r="C146" s="48"/>
      <c r="D146" s="2"/>
      <c r="E146" s="49"/>
      <c r="F146" s="46"/>
      <c r="G146" s="46"/>
      <c r="H146" s="67"/>
      <c r="I146" s="2"/>
      <c r="J146" s="2"/>
      <c r="K146" s="2"/>
      <c r="L146" s="2"/>
    </row>
    <row r="147" spans="1:12" s="3" customFormat="1">
      <c r="A147" s="44"/>
      <c r="B147" s="2"/>
      <c r="C147" s="48"/>
      <c r="D147" s="2"/>
      <c r="E147" s="49"/>
      <c r="F147" s="46"/>
      <c r="G147" s="46"/>
      <c r="H147" s="67"/>
      <c r="I147" s="2"/>
      <c r="J147" s="2"/>
      <c r="K147" s="2"/>
      <c r="L147" s="2"/>
    </row>
    <row r="148" spans="1:12" s="3" customFormat="1">
      <c r="A148" s="44"/>
      <c r="B148" s="2"/>
      <c r="C148" s="48"/>
      <c r="D148" s="2"/>
      <c r="E148" s="49"/>
      <c r="F148" s="46"/>
      <c r="G148" s="46"/>
      <c r="H148" s="67"/>
      <c r="I148" s="2"/>
      <c r="J148" s="2"/>
      <c r="K148" s="2"/>
      <c r="L148" s="2"/>
    </row>
    <row r="149" spans="1:12" s="3" customFormat="1">
      <c r="A149" s="44"/>
      <c r="B149" s="2"/>
      <c r="C149" s="48"/>
      <c r="D149" s="2"/>
      <c r="E149" s="49"/>
      <c r="F149" s="46"/>
      <c r="G149" s="46"/>
      <c r="H149" s="67"/>
      <c r="I149" s="2"/>
      <c r="J149" s="2"/>
      <c r="K149" s="2"/>
      <c r="L149" s="2"/>
    </row>
    <row r="150" spans="1:12" s="3" customFormat="1">
      <c r="A150" s="44"/>
      <c r="B150" s="2"/>
      <c r="C150" s="48"/>
      <c r="D150" s="2"/>
      <c r="E150" s="49"/>
      <c r="F150" s="46"/>
      <c r="G150" s="46"/>
      <c r="H150" s="67"/>
      <c r="I150" s="2"/>
      <c r="J150" s="2"/>
      <c r="K150" s="2"/>
      <c r="L150" s="2"/>
    </row>
    <row r="151" spans="1:12" s="3" customFormat="1">
      <c r="A151" s="44"/>
      <c r="B151" s="2"/>
      <c r="C151" s="48"/>
      <c r="D151" s="2"/>
      <c r="E151" s="49"/>
      <c r="F151" s="46"/>
      <c r="G151" s="46"/>
      <c r="H151" s="67"/>
      <c r="I151" s="2"/>
      <c r="J151" s="2"/>
      <c r="K151" s="2"/>
      <c r="L151" s="2"/>
    </row>
    <row r="152" spans="1:12" s="3" customFormat="1">
      <c r="A152" s="44"/>
      <c r="B152" s="2"/>
      <c r="C152" s="48"/>
      <c r="D152" s="2"/>
      <c r="E152" s="49"/>
      <c r="F152" s="46"/>
      <c r="G152" s="46"/>
      <c r="H152" s="67"/>
      <c r="I152" s="2"/>
      <c r="J152" s="2"/>
      <c r="K152" s="2"/>
      <c r="L152" s="2"/>
    </row>
    <row r="153" spans="1:12" s="3" customFormat="1">
      <c r="A153" s="44"/>
      <c r="B153" s="2"/>
      <c r="C153" s="48"/>
      <c r="D153" s="2"/>
      <c r="E153" s="49"/>
      <c r="F153" s="46"/>
      <c r="G153" s="46"/>
      <c r="H153" s="67"/>
      <c r="I153" s="2"/>
      <c r="J153" s="2"/>
      <c r="K153" s="2"/>
      <c r="L153" s="2"/>
    </row>
    <row r="154" spans="1:12" s="3" customFormat="1">
      <c r="A154" s="44"/>
      <c r="B154" s="2"/>
      <c r="C154" s="48"/>
      <c r="D154" s="2"/>
      <c r="E154" s="49"/>
      <c r="F154" s="46"/>
      <c r="G154" s="46"/>
      <c r="H154" s="67"/>
      <c r="I154" s="2"/>
      <c r="J154" s="2"/>
      <c r="K154" s="2"/>
      <c r="L154" s="2"/>
    </row>
    <row r="155" spans="1:12" s="3" customFormat="1">
      <c r="A155" s="44"/>
      <c r="B155" s="2"/>
      <c r="C155" s="48"/>
      <c r="D155" s="2"/>
      <c r="E155" s="49"/>
      <c r="F155" s="46"/>
      <c r="G155" s="46"/>
      <c r="H155" s="67"/>
      <c r="I155" s="2"/>
      <c r="J155" s="2"/>
      <c r="K155" s="2"/>
      <c r="L155" s="2"/>
    </row>
    <row r="156" spans="1:12" s="3" customFormat="1">
      <c r="A156" s="44"/>
      <c r="B156" s="2"/>
      <c r="C156" s="48"/>
      <c r="D156" s="2"/>
      <c r="E156" s="49"/>
      <c r="F156" s="46"/>
      <c r="G156" s="46"/>
      <c r="H156" s="67"/>
      <c r="I156" s="2"/>
      <c r="J156" s="2"/>
      <c r="K156" s="2"/>
      <c r="L156" s="2"/>
    </row>
    <row r="157" spans="1:12" s="3" customFormat="1">
      <c r="A157" s="44"/>
      <c r="B157" s="2"/>
      <c r="C157" s="48"/>
      <c r="D157" s="2"/>
      <c r="E157" s="49"/>
      <c r="F157" s="46"/>
      <c r="G157" s="46"/>
      <c r="H157" s="67"/>
      <c r="I157" s="2"/>
      <c r="J157" s="2"/>
      <c r="K157" s="2"/>
      <c r="L157" s="2"/>
    </row>
    <row r="158" spans="1:12" s="3" customFormat="1">
      <c r="A158" s="44"/>
      <c r="B158" s="2"/>
      <c r="C158" s="48"/>
      <c r="D158" s="2"/>
      <c r="E158" s="49"/>
      <c r="F158" s="46"/>
      <c r="G158" s="46"/>
      <c r="H158" s="67"/>
      <c r="I158" s="2"/>
      <c r="J158" s="2"/>
      <c r="K158" s="2"/>
      <c r="L158" s="2"/>
    </row>
    <row r="159" spans="1:12" s="3" customFormat="1">
      <c r="A159" s="44"/>
      <c r="B159" s="2"/>
      <c r="C159" s="48"/>
      <c r="D159" s="2"/>
      <c r="E159" s="49"/>
      <c r="F159" s="46"/>
      <c r="G159" s="46"/>
      <c r="H159" s="67"/>
      <c r="I159" s="2"/>
      <c r="J159" s="2"/>
      <c r="K159" s="2"/>
      <c r="L159" s="2"/>
    </row>
    <row r="160" spans="1:12" s="3" customFormat="1">
      <c r="A160" s="44"/>
      <c r="B160" s="2"/>
      <c r="C160" s="48"/>
      <c r="D160" s="2"/>
      <c r="E160" s="49"/>
      <c r="F160" s="46"/>
      <c r="G160" s="46"/>
      <c r="H160" s="67"/>
      <c r="I160" s="2"/>
      <c r="J160" s="2"/>
      <c r="K160" s="2"/>
      <c r="L160" s="2"/>
    </row>
    <row r="161" spans="1:12" s="3" customFormat="1">
      <c r="A161" s="44"/>
      <c r="B161" s="2"/>
      <c r="C161" s="48"/>
      <c r="D161" s="2"/>
      <c r="E161" s="49"/>
      <c r="F161" s="46"/>
      <c r="G161" s="46"/>
      <c r="H161" s="67"/>
      <c r="I161" s="2"/>
      <c r="J161" s="2"/>
      <c r="K161" s="2"/>
      <c r="L161" s="2"/>
    </row>
    <row r="162" spans="1:12" s="3" customFormat="1">
      <c r="A162" s="44"/>
      <c r="B162" s="2"/>
      <c r="C162" s="48"/>
      <c r="D162" s="2"/>
      <c r="E162" s="49"/>
      <c r="F162" s="46"/>
      <c r="G162" s="46"/>
      <c r="H162" s="67"/>
      <c r="I162" s="2"/>
      <c r="J162" s="2"/>
      <c r="K162" s="2"/>
      <c r="L162" s="2"/>
    </row>
    <row r="163" spans="1:12" s="3" customFormat="1">
      <c r="A163" s="44"/>
      <c r="B163" s="2"/>
      <c r="C163" s="48"/>
      <c r="D163" s="2"/>
      <c r="E163" s="49"/>
      <c r="F163" s="46"/>
      <c r="G163" s="46"/>
      <c r="H163" s="67"/>
      <c r="I163" s="2"/>
      <c r="J163" s="2"/>
      <c r="K163" s="2"/>
      <c r="L163" s="2"/>
    </row>
    <row r="164" spans="1:12" s="3" customFormat="1">
      <c r="A164" s="44"/>
      <c r="B164" s="2"/>
      <c r="C164" s="48"/>
      <c r="D164" s="2"/>
      <c r="E164" s="49"/>
      <c r="F164" s="46"/>
      <c r="G164" s="46"/>
      <c r="H164" s="67"/>
      <c r="I164" s="2"/>
      <c r="J164" s="2"/>
      <c r="K164" s="2"/>
      <c r="L164" s="2"/>
    </row>
    <row r="165" spans="1:12" s="3" customFormat="1">
      <c r="A165" s="44"/>
      <c r="B165" s="2"/>
      <c r="C165" s="48"/>
      <c r="D165" s="2"/>
      <c r="E165" s="49"/>
      <c r="F165" s="46"/>
      <c r="G165" s="46"/>
      <c r="H165" s="67"/>
      <c r="I165" s="2"/>
      <c r="J165" s="2"/>
      <c r="K165" s="2"/>
      <c r="L165" s="2"/>
    </row>
    <row r="166" spans="1:12" s="3" customFormat="1">
      <c r="A166" s="50"/>
      <c r="B166" s="41"/>
      <c r="C166" s="42"/>
      <c r="E166" s="38"/>
      <c r="F166" s="43"/>
      <c r="G166" s="43"/>
      <c r="H166" s="55"/>
    </row>
    <row r="167" spans="1:12" s="3" customFormat="1">
      <c r="A167" s="50"/>
      <c r="B167" s="41"/>
      <c r="C167" s="42"/>
      <c r="E167" s="38"/>
      <c r="F167" s="43"/>
      <c r="G167" s="43"/>
      <c r="H167" s="55"/>
    </row>
    <row r="168" spans="1:12" s="3" customFormat="1">
      <c r="A168" s="50"/>
      <c r="B168" s="41"/>
      <c r="C168" s="42"/>
      <c r="E168" s="38"/>
      <c r="F168" s="43"/>
      <c r="G168" s="43"/>
      <c r="H168" s="55"/>
    </row>
    <row r="169" spans="1:12" s="3" customFormat="1">
      <c r="A169" s="50"/>
      <c r="B169" s="41"/>
      <c r="C169" s="42"/>
      <c r="E169" s="38"/>
      <c r="F169" s="43"/>
      <c r="G169" s="43"/>
      <c r="H169" s="55"/>
    </row>
    <row r="170" spans="1:12" s="3" customFormat="1">
      <c r="A170" s="50"/>
      <c r="B170" s="41"/>
      <c r="C170" s="42"/>
      <c r="E170" s="38"/>
      <c r="F170" s="43"/>
      <c r="G170" s="43"/>
      <c r="H170" s="55"/>
    </row>
    <row r="171" spans="1:12" s="3" customFormat="1">
      <c r="A171" s="50"/>
      <c r="B171" s="41"/>
      <c r="C171" s="42"/>
      <c r="E171" s="38"/>
      <c r="F171" s="43"/>
      <c r="G171" s="43"/>
      <c r="H171" s="55"/>
    </row>
    <row r="172" spans="1:12" s="3" customFormat="1">
      <c r="A172" s="50"/>
      <c r="B172" s="41"/>
      <c r="C172" s="42"/>
      <c r="E172" s="38"/>
      <c r="F172" s="43"/>
      <c r="G172" s="43"/>
      <c r="H172" s="55"/>
    </row>
    <row r="173" spans="1:12" s="3" customFormat="1">
      <c r="A173" s="50"/>
      <c r="B173" s="41"/>
      <c r="C173" s="42"/>
      <c r="E173" s="38"/>
      <c r="F173" s="43"/>
      <c r="G173" s="43"/>
      <c r="H173" s="55"/>
    </row>
    <row r="174" spans="1:12" s="3" customFormat="1">
      <c r="A174" s="50"/>
      <c r="B174" s="41"/>
      <c r="C174" s="42"/>
      <c r="E174" s="38"/>
      <c r="F174" s="43"/>
      <c r="G174" s="43"/>
      <c r="H174" s="55"/>
    </row>
    <row r="175" spans="1:12" s="3" customFormat="1">
      <c r="A175" s="50"/>
      <c r="B175" s="41"/>
      <c r="C175" s="42"/>
      <c r="E175" s="38"/>
      <c r="F175" s="43"/>
      <c r="G175" s="43"/>
      <c r="H175" s="55"/>
    </row>
    <row r="176" spans="1:12" s="3" customFormat="1">
      <c r="A176" s="50"/>
      <c r="B176" s="41"/>
      <c r="C176" s="42"/>
      <c r="E176" s="38"/>
      <c r="F176" s="43"/>
      <c r="G176" s="43"/>
      <c r="H176" s="55"/>
    </row>
    <row r="177" spans="1:8" s="3" customFormat="1">
      <c r="A177" s="50"/>
      <c r="B177" s="41"/>
      <c r="C177" s="42"/>
      <c r="E177" s="38"/>
      <c r="F177" s="43"/>
      <c r="G177" s="43"/>
      <c r="H177" s="55"/>
    </row>
    <row r="178" spans="1:8" s="3" customFormat="1">
      <c r="A178" s="50"/>
      <c r="B178" s="41"/>
      <c r="C178" s="42"/>
      <c r="E178" s="38"/>
      <c r="F178" s="43"/>
      <c r="G178" s="43"/>
      <c r="H178" s="55"/>
    </row>
    <row r="179" spans="1:8" s="3" customFormat="1">
      <c r="A179" s="50"/>
      <c r="B179" s="41"/>
      <c r="C179" s="42"/>
      <c r="E179" s="38"/>
      <c r="F179" s="43"/>
      <c r="G179" s="43"/>
      <c r="H179" s="55"/>
    </row>
    <row r="180" spans="1:8" s="3" customFormat="1">
      <c r="A180" s="50"/>
      <c r="B180" s="41"/>
      <c r="C180" s="42"/>
      <c r="E180" s="38"/>
      <c r="F180" s="43"/>
      <c r="G180" s="43"/>
      <c r="H180" s="55"/>
    </row>
    <row r="181" spans="1:8" s="3" customFormat="1">
      <c r="A181" s="50"/>
      <c r="B181" s="41"/>
      <c r="C181" s="42"/>
      <c r="E181" s="38"/>
      <c r="F181" s="43"/>
      <c r="G181" s="43"/>
      <c r="H181" s="55"/>
    </row>
    <row r="182" spans="1:8" s="3" customFormat="1">
      <c r="A182" s="50"/>
      <c r="B182" s="41"/>
      <c r="C182" s="42"/>
      <c r="E182" s="38"/>
      <c r="F182" s="43"/>
      <c r="G182" s="43"/>
      <c r="H182" s="55"/>
    </row>
    <row r="183" spans="1:8" s="3" customFormat="1">
      <c r="A183" s="50"/>
      <c r="B183" s="41"/>
      <c r="C183" s="42"/>
      <c r="E183" s="38"/>
      <c r="F183" s="43"/>
      <c r="G183" s="43"/>
      <c r="H183" s="55"/>
    </row>
    <row r="184" spans="1:8" s="3" customFormat="1">
      <c r="A184" s="50"/>
      <c r="B184" s="41"/>
      <c r="C184" s="42"/>
      <c r="E184" s="38"/>
      <c r="F184" s="43"/>
      <c r="G184" s="43"/>
      <c r="H184" s="55"/>
    </row>
    <row r="185" spans="1:8" s="3" customFormat="1">
      <c r="A185" s="50"/>
      <c r="B185" s="41"/>
      <c r="C185" s="42"/>
      <c r="E185" s="38"/>
      <c r="F185" s="43"/>
      <c r="G185" s="43"/>
      <c r="H185" s="55"/>
    </row>
    <row r="186" spans="1:8" s="3" customFormat="1">
      <c r="A186" s="50"/>
      <c r="B186" s="41"/>
      <c r="C186" s="42"/>
      <c r="E186" s="38"/>
      <c r="F186" s="43"/>
      <c r="G186" s="43"/>
      <c r="H186" s="55"/>
    </row>
    <row r="187" spans="1:8" s="3" customFormat="1">
      <c r="A187" s="50"/>
      <c r="B187" s="41"/>
      <c r="C187" s="42"/>
      <c r="E187" s="38"/>
      <c r="F187" s="43"/>
      <c r="G187" s="43"/>
      <c r="H187" s="55"/>
    </row>
    <row r="188" spans="1:8" s="3" customFormat="1">
      <c r="A188" s="50"/>
      <c r="B188" s="41"/>
      <c r="C188" s="42"/>
      <c r="E188" s="38"/>
      <c r="F188" s="43"/>
      <c r="G188" s="43"/>
      <c r="H188" s="55"/>
    </row>
    <row r="189" spans="1:8" s="3" customFormat="1">
      <c r="A189" s="50"/>
      <c r="B189" s="41"/>
      <c r="C189" s="42"/>
      <c r="E189" s="38"/>
      <c r="F189" s="43"/>
      <c r="G189" s="43"/>
      <c r="H189" s="55"/>
    </row>
    <row r="190" spans="1:8" s="3" customFormat="1">
      <c r="A190" s="50"/>
      <c r="B190" s="41"/>
      <c r="C190" s="42"/>
      <c r="E190" s="38"/>
      <c r="F190" s="43"/>
      <c r="G190" s="43"/>
      <c r="H190" s="55"/>
    </row>
    <row r="191" spans="1:8" s="3" customFormat="1">
      <c r="A191" s="50"/>
      <c r="B191" s="41"/>
      <c r="C191" s="42"/>
      <c r="E191" s="38"/>
      <c r="F191" s="43"/>
      <c r="G191" s="43"/>
      <c r="H191" s="55"/>
    </row>
    <row r="192" spans="1:8" s="3" customFormat="1">
      <c r="A192" s="50"/>
      <c r="B192" s="41"/>
      <c r="C192" s="42"/>
      <c r="E192" s="38"/>
      <c r="F192" s="43"/>
      <c r="G192" s="43"/>
      <c r="H192" s="55"/>
    </row>
    <row r="193" spans="1:8" s="3" customFormat="1">
      <c r="A193" s="50"/>
      <c r="B193" s="41"/>
      <c r="C193" s="42"/>
      <c r="E193" s="38"/>
      <c r="F193" s="43"/>
      <c r="G193" s="43"/>
      <c r="H193" s="55"/>
    </row>
    <row r="194" spans="1:8" s="3" customFormat="1">
      <c r="A194" s="50"/>
      <c r="B194" s="41"/>
      <c r="C194" s="42"/>
      <c r="E194" s="38"/>
      <c r="F194" s="43"/>
      <c r="G194" s="43"/>
      <c r="H194" s="55"/>
    </row>
    <row r="195" spans="1:8" s="3" customFormat="1">
      <c r="A195" s="50"/>
      <c r="B195" s="41"/>
      <c r="C195" s="42"/>
      <c r="E195" s="38"/>
      <c r="F195" s="43"/>
      <c r="G195" s="43"/>
      <c r="H195" s="55"/>
    </row>
    <row r="196" spans="1:8" s="3" customFormat="1">
      <c r="A196" s="50"/>
      <c r="B196" s="41"/>
      <c r="C196" s="42"/>
      <c r="E196" s="38"/>
      <c r="F196" s="43"/>
      <c r="G196" s="43"/>
      <c r="H196" s="55"/>
    </row>
    <row r="197" spans="1:8" s="3" customFormat="1">
      <c r="A197" s="50"/>
      <c r="B197" s="41"/>
      <c r="C197" s="42"/>
      <c r="E197" s="38"/>
      <c r="F197" s="43"/>
      <c r="G197" s="43"/>
      <c r="H197" s="55"/>
    </row>
    <row r="198" spans="1:8" s="3" customFormat="1">
      <c r="A198" s="50"/>
      <c r="B198" s="41"/>
      <c r="C198" s="42"/>
      <c r="E198" s="38"/>
      <c r="F198" s="43"/>
      <c r="G198" s="43"/>
      <c r="H198" s="55"/>
    </row>
    <row r="199" spans="1:8" s="3" customFormat="1">
      <c r="A199" s="50"/>
      <c r="B199" s="41"/>
      <c r="C199" s="42"/>
      <c r="E199" s="38"/>
      <c r="F199" s="43"/>
      <c r="G199" s="43"/>
      <c r="H199" s="55"/>
    </row>
    <row r="200" spans="1:8" s="3" customFormat="1">
      <c r="A200" s="50"/>
      <c r="B200" s="41"/>
      <c r="C200" s="42"/>
      <c r="E200" s="38"/>
      <c r="F200" s="43"/>
      <c r="G200" s="43"/>
      <c r="H200" s="55"/>
    </row>
    <row r="201" spans="1:8" s="3" customFormat="1">
      <c r="A201" s="50"/>
      <c r="B201" s="41"/>
      <c r="C201" s="42"/>
      <c r="E201" s="38"/>
      <c r="F201" s="43"/>
      <c r="G201" s="43"/>
      <c r="H201" s="55"/>
    </row>
    <row r="202" spans="1:8" s="3" customFormat="1">
      <c r="A202" s="50"/>
      <c r="B202" s="41"/>
      <c r="C202" s="42"/>
      <c r="E202" s="38"/>
      <c r="F202" s="43"/>
      <c r="G202" s="43"/>
      <c r="H202" s="55"/>
    </row>
    <row r="203" spans="1:8" s="3" customFormat="1">
      <c r="A203" s="50"/>
      <c r="B203" s="41"/>
      <c r="C203" s="42"/>
      <c r="E203" s="38"/>
      <c r="F203" s="43"/>
      <c r="G203" s="43"/>
      <c r="H203" s="55"/>
    </row>
    <row r="204" spans="1:8" s="3" customFormat="1">
      <c r="A204" s="50"/>
      <c r="B204" s="41"/>
      <c r="C204" s="42"/>
      <c r="E204" s="38"/>
      <c r="F204" s="43"/>
      <c r="G204" s="43"/>
      <c r="H204" s="55"/>
    </row>
    <row r="205" spans="1:8" s="3" customFormat="1">
      <c r="A205" s="50"/>
      <c r="B205" s="41"/>
      <c r="C205" s="42"/>
      <c r="E205" s="38"/>
      <c r="F205" s="43"/>
      <c r="G205" s="43"/>
      <c r="H205" s="55"/>
    </row>
    <row r="206" spans="1:8" s="3" customFormat="1">
      <c r="A206" s="50"/>
      <c r="B206" s="41"/>
      <c r="C206" s="42"/>
      <c r="E206" s="38"/>
      <c r="F206" s="43"/>
      <c r="G206" s="43"/>
      <c r="H206" s="55"/>
    </row>
    <row r="207" spans="1:8" s="3" customFormat="1">
      <c r="A207" s="50"/>
      <c r="B207" s="41"/>
      <c r="C207" s="42"/>
      <c r="E207" s="38"/>
      <c r="F207" s="43"/>
      <c r="G207" s="43"/>
      <c r="H207" s="55"/>
    </row>
    <row r="208" spans="1:8" s="3" customFormat="1">
      <c r="A208" s="50"/>
      <c r="B208" s="41"/>
      <c r="C208" s="42"/>
      <c r="E208" s="38"/>
      <c r="F208" s="43"/>
      <c r="G208" s="43"/>
      <c r="H208" s="55"/>
    </row>
    <row r="209" spans="1:8" s="3" customFormat="1">
      <c r="A209" s="50"/>
      <c r="B209" s="41"/>
      <c r="C209" s="42"/>
      <c r="E209" s="38"/>
      <c r="F209" s="43"/>
      <c r="G209" s="43"/>
      <c r="H209" s="55"/>
    </row>
    <row r="210" spans="1:8" s="3" customFormat="1">
      <c r="A210" s="50"/>
      <c r="B210" s="41"/>
      <c r="C210" s="42"/>
      <c r="E210" s="38"/>
      <c r="F210" s="43"/>
      <c r="G210" s="43"/>
      <c r="H210" s="55"/>
    </row>
    <row r="211" spans="1:8" s="3" customFormat="1">
      <c r="A211" s="50"/>
      <c r="B211" s="41"/>
      <c r="C211" s="42"/>
      <c r="E211" s="38"/>
      <c r="F211" s="43"/>
      <c r="G211" s="43"/>
      <c r="H211" s="55"/>
    </row>
    <row r="212" spans="1:8" s="3" customFormat="1">
      <c r="A212" s="50"/>
      <c r="B212" s="41"/>
      <c r="C212" s="42"/>
      <c r="E212" s="38"/>
      <c r="F212" s="43"/>
      <c r="G212" s="43"/>
      <c r="H212" s="55"/>
    </row>
    <row r="213" spans="1:8" s="3" customFormat="1">
      <c r="A213" s="50"/>
      <c r="B213" s="41"/>
      <c r="C213" s="42"/>
      <c r="E213" s="38"/>
      <c r="F213" s="43"/>
      <c r="G213" s="43"/>
      <c r="H213" s="55"/>
    </row>
    <row r="214" spans="1:8" s="3" customFormat="1">
      <c r="A214" s="50"/>
      <c r="B214" s="41"/>
      <c r="C214" s="42"/>
      <c r="E214" s="38"/>
      <c r="F214" s="43"/>
      <c r="G214" s="43"/>
      <c r="H214" s="55"/>
    </row>
    <row r="215" spans="1:8" s="3" customFormat="1">
      <c r="A215" s="50"/>
      <c r="B215" s="41"/>
      <c r="C215" s="42"/>
      <c r="E215" s="38"/>
      <c r="F215" s="43"/>
      <c r="G215" s="43"/>
      <c r="H215" s="55"/>
    </row>
    <row r="216" spans="1:8" s="3" customFormat="1">
      <c r="A216" s="50"/>
      <c r="B216" s="41"/>
      <c r="C216" s="42"/>
      <c r="E216" s="38"/>
      <c r="F216" s="43"/>
      <c r="G216" s="43"/>
      <c r="H216" s="55"/>
    </row>
    <row r="217" spans="1:8" s="3" customFormat="1">
      <c r="A217" s="50"/>
      <c r="B217" s="41"/>
      <c r="C217" s="42"/>
      <c r="E217" s="38"/>
      <c r="F217" s="43"/>
      <c r="G217" s="43"/>
      <c r="H217" s="55"/>
    </row>
    <row r="218" spans="1:8" s="3" customFormat="1">
      <c r="A218" s="50"/>
      <c r="B218" s="41"/>
      <c r="C218" s="42"/>
      <c r="E218" s="38"/>
      <c r="F218" s="43"/>
      <c r="G218" s="43"/>
      <c r="H218" s="55"/>
    </row>
    <row r="219" spans="1:8" s="3" customFormat="1">
      <c r="A219" s="50"/>
      <c r="B219" s="41"/>
      <c r="C219" s="42"/>
      <c r="E219" s="38"/>
      <c r="F219" s="43"/>
      <c r="G219" s="43"/>
      <c r="H219" s="55"/>
    </row>
    <row r="220" spans="1:8" s="3" customFormat="1">
      <c r="A220" s="50"/>
      <c r="B220" s="41"/>
      <c r="C220" s="42"/>
      <c r="E220" s="38"/>
      <c r="F220" s="43"/>
      <c r="G220" s="43"/>
      <c r="H220" s="55"/>
    </row>
    <row r="221" spans="1:8" s="3" customFormat="1">
      <c r="A221" s="50"/>
      <c r="B221" s="41"/>
      <c r="C221" s="42"/>
      <c r="E221" s="38"/>
      <c r="F221" s="43"/>
      <c r="G221" s="43"/>
      <c r="H221" s="55"/>
    </row>
  </sheetData>
  <mergeCells count="62">
    <mergeCell ref="A80:F80"/>
    <mergeCell ref="A81:G81"/>
    <mergeCell ref="A82:B82"/>
    <mergeCell ref="C82:G82"/>
    <mergeCell ref="B57:B59"/>
    <mergeCell ref="B75:B79"/>
    <mergeCell ref="A72:G72"/>
    <mergeCell ref="B65:B66"/>
    <mergeCell ref="A71:F71"/>
    <mergeCell ref="A67:F67"/>
    <mergeCell ref="A68:G68"/>
    <mergeCell ref="A69:B69"/>
    <mergeCell ref="C69:G69"/>
    <mergeCell ref="C73:G73"/>
    <mergeCell ref="A8:G8"/>
    <mergeCell ref="A9:B9"/>
    <mergeCell ref="A10:B10"/>
    <mergeCell ref="C10:G10"/>
    <mergeCell ref="A1:G1"/>
    <mergeCell ref="A2:G2"/>
    <mergeCell ref="A3:G3"/>
    <mergeCell ref="A4:G4"/>
    <mergeCell ref="A5:A6"/>
    <mergeCell ref="B5:B6"/>
    <mergeCell ref="C5:C6"/>
    <mergeCell ref="D5:E5"/>
    <mergeCell ref="F5:F6"/>
    <mergeCell ref="G5:G6"/>
    <mergeCell ref="A47:A50"/>
    <mergeCell ref="D47:D50"/>
    <mergeCell ref="C46:G46"/>
    <mergeCell ref="B54:B56"/>
    <mergeCell ref="A93:E93"/>
    <mergeCell ref="F93:G93"/>
    <mergeCell ref="A91:F91"/>
    <mergeCell ref="A92:G92"/>
    <mergeCell ref="A60:F60"/>
    <mergeCell ref="A61:G61"/>
    <mergeCell ref="A62:B62"/>
    <mergeCell ref="C62:G62"/>
    <mergeCell ref="B83:B87"/>
    <mergeCell ref="B51:B53"/>
    <mergeCell ref="B47:B50"/>
    <mergeCell ref="A73:B73"/>
    <mergeCell ref="B15:B19"/>
    <mergeCell ref="B23:B25"/>
    <mergeCell ref="B32:B39"/>
    <mergeCell ref="F47:F50"/>
    <mergeCell ref="G47:G50"/>
    <mergeCell ref="E47:E50"/>
    <mergeCell ref="A44:F44"/>
    <mergeCell ref="A45:G45"/>
    <mergeCell ref="B26:B28"/>
    <mergeCell ref="A46:B46"/>
    <mergeCell ref="A29:F29"/>
    <mergeCell ref="A30:G30"/>
    <mergeCell ref="A31:B31"/>
    <mergeCell ref="C31:G31"/>
    <mergeCell ref="A20:F20"/>
    <mergeCell ref="A21:G21"/>
    <mergeCell ref="A22:B22"/>
    <mergeCell ref="C22:G22"/>
  </mergeCells>
  <phoneticPr fontId="4" type="noConversion"/>
  <pageMargins left="1.0236220472440944" right="7.874015748031496E-2" top="0.6692913385826772" bottom="0.51181102362204722" header="0.27559055118110237" footer="0.11811023622047245"/>
  <pageSetup paperSize="9" scale="70" fitToWidth="0" fitToHeight="0" pageOrder="overThenDown" orientation="portrait" useFirstPageNumber="1" r:id="rId1"/>
  <headerFooter alignWithMargins="0">
    <oddHeader>&amp;C&amp;10&amp;A</oddHeader>
    <oddFooter>&amp;C&amp;10Strona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topLeftCell="A16" zoomScaleNormal="100" workbookViewId="0">
      <selection activeCell="C33" sqref="C33"/>
    </sheetView>
  </sheetViews>
  <sheetFormatPr defaultRowHeight="15"/>
  <cols>
    <col min="1" max="1" width="3.625" style="44" customWidth="1"/>
    <col min="2" max="2" width="8.375" style="51" customWidth="1"/>
    <col min="3" max="3" width="52.625" style="48" customWidth="1"/>
    <col min="4" max="4" width="7.125" style="2" customWidth="1"/>
    <col min="5" max="5" width="9.5" style="52" customWidth="1"/>
    <col min="6" max="7" width="11.75" style="46" customWidth="1"/>
    <col min="8" max="8" width="6.25" style="67" customWidth="1"/>
    <col min="9" max="9" width="8.25" style="2" customWidth="1"/>
    <col min="10" max="10" width="11.25" style="54" customWidth="1"/>
    <col min="11" max="245" width="8.25" style="2" customWidth="1"/>
    <col min="246" max="1013" width="10.75" style="2" customWidth="1"/>
    <col min="1014" max="16384" width="9" style="2"/>
  </cols>
  <sheetData>
    <row r="1" spans="1:11" s="3" customFormat="1" ht="27" thickBot="1">
      <c r="A1" s="109" t="s">
        <v>120</v>
      </c>
      <c r="B1" s="109"/>
      <c r="C1" s="109"/>
      <c r="D1" s="109"/>
      <c r="E1" s="109"/>
      <c r="F1" s="109"/>
      <c r="G1" s="109"/>
      <c r="H1" s="55"/>
    </row>
    <row r="2" spans="1:11" s="53" customFormat="1" ht="19.5" thickTop="1">
      <c r="A2" s="110" t="s">
        <v>132</v>
      </c>
      <c r="B2" s="111"/>
      <c r="C2" s="111"/>
      <c r="D2" s="111"/>
      <c r="E2" s="111"/>
      <c r="F2" s="111"/>
      <c r="G2" s="112"/>
      <c r="H2" s="68"/>
    </row>
    <row r="3" spans="1:11" s="53" customFormat="1" ht="18.75">
      <c r="A3" s="113" t="s">
        <v>94</v>
      </c>
      <c r="B3" s="114"/>
      <c r="C3" s="114"/>
      <c r="D3" s="114"/>
      <c r="E3" s="114"/>
      <c r="F3" s="114"/>
      <c r="G3" s="115"/>
      <c r="H3" s="68"/>
    </row>
    <row r="4" spans="1:11" s="4" customFormat="1">
      <c r="A4" s="90"/>
      <c r="B4" s="91"/>
      <c r="C4" s="91"/>
      <c r="D4" s="91"/>
      <c r="E4" s="91"/>
      <c r="F4" s="91"/>
      <c r="G4" s="92"/>
      <c r="H4" s="56"/>
    </row>
    <row r="5" spans="1:11" s="4" customFormat="1">
      <c r="A5" s="86" t="s">
        <v>0</v>
      </c>
      <c r="B5" s="116" t="s">
        <v>1</v>
      </c>
      <c r="C5" s="117" t="s">
        <v>2</v>
      </c>
      <c r="D5" s="117" t="s">
        <v>3</v>
      </c>
      <c r="E5" s="117"/>
      <c r="F5" s="118" t="s">
        <v>119</v>
      </c>
      <c r="G5" s="119" t="s">
        <v>4</v>
      </c>
      <c r="H5" s="56"/>
      <c r="J5" s="10"/>
      <c r="K5" s="1"/>
    </row>
    <row r="6" spans="1:11" s="4" customFormat="1">
      <c r="A6" s="86"/>
      <c r="B6" s="116"/>
      <c r="C6" s="117"/>
      <c r="D6" s="5" t="s">
        <v>5</v>
      </c>
      <c r="E6" s="6" t="s">
        <v>6</v>
      </c>
      <c r="F6" s="118"/>
      <c r="G6" s="119"/>
      <c r="H6" s="56"/>
      <c r="J6" s="10"/>
      <c r="K6" s="1"/>
    </row>
    <row r="7" spans="1:11" s="4" customFormat="1">
      <c r="A7" s="7">
        <v>1</v>
      </c>
      <c r="B7" s="8">
        <v>2</v>
      </c>
      <c r="C7" s="9">
        <v>4</v>
      </c>
      <c r="D7" s="9">
        <v>5</v>
      </c>
      <c r="E7" s="9">
        <v>6</v>
      </c>
      <c r="F7" s="9">
        <v>7</v>
      </c>
      <c r="G7" s="9">
        <v>8</v>
      </c>
      <c r="H7" s="56"/>
      <c r="J7" s="10"/>
      <c r="K7" s="10"/>
    </row>
    <row r="8" spans="1:11" s="4" customFormat="1">
      <c r="A8" s="90"/>
      <c r="B8" s="91"/>
      <c r="C8" s="91"/>
      <c r="D8" s="91"/>
      <c r="E8" s="91"/>
      <c r="F8" s="91"/>
      <c r="G8" s="92"/>
      <c r="H8" s="56"/>
      <c r="J8" s="10"/>
      <c r="K8" s="1"/>
    </row>
    <row r="9" spans="1:11" s="4" customFormat="1">
      <c r="A9" s="86" t="s">
        <v>7</v>
      </c>
      <c r="B9" s="87"/>
      <c r="C9" s="11" t="s">
        <v>8</v>
      </c>
      <c r="D9" s="11"/>
      <c r="E9" s="12"/>
      <c r="F9" s="13"/>
      <c r="G9" s="14"/>
      <c r="H9" s="57"/>
      <c r="I9" s="23"/>
      <c r="J9" s="10"/>
      <c r="K9" s="1"/>
    </row>
    <row r="10" spans="1:11" s="4" customFormat="1">
      <c r="A10" s="86" t="s">
        <v>9</v>
      </c>
      <c r="B10" s="87"/>
      <c r="C10" s="88" t="s">
        <v>10</v>
      </c>
      <c r="D10" s="88"/>
      <c r="E10" s="88"/>
      <c r="F10" s="88"/>
      <c r="G10" s="89"/>
      <c r="H10" s="57"/>
      <c r="I10" s="23"/>
      <c r="J10" s="10"/>
      <c r="K10" s="1"/>
    </row>
    <row r="11" spans="1:11" s="4" customFormat="1" ht="30">
      <c r="A11" s="21">
        <v>1</v>
      </c>
      <c r="B11" s="16" t="s">
        <v>11</v>
      </c>
      <c r="C11" s="74" t="s">
        <v>12</v>
      </c>
      <c r="D11" s="17" t="s">
        <v>13</v>
      </c>
      <c r="E11" s="18">
        <v>0.08</v>
      </c>
      <c r="F11" s="19"/>
      <c r="G11" s="20">
        <f>ROUND(F11*E11,2)</f>
        <v>0</v>
      </c>
      <c r="H11" s="57"/>
      <c r="I11" s="23"/>
      <c r="J11" s="10"/>
      <c r="K11" s="1"/>
    </row>
    <row r="12" spans="1:11" s="3" customFormat="1">
      <c r="A12" s="15" t="s">
        <v>14</v>
      </c>
      <c r="B12" s="16" t="s">
        <v>15</v>
      </c>
      <c r="C12" s="74" t="s">
        <v>107</v>
      </c>
      <c r="D12" s="17" t="s">
        <v>16</v>
      </c>
      <c r="E12" s="18">
        <v>4</v>
      </c>
      <c r="F12" s="19"/>
      <c r="G12" s="20">
        <f t="shared" ref="G12:G15" si="0">ROUND(F12*E12,2)</f>
        <v>0</v>
      </c>
      <c r="H12" s="58"/>
      <c r="I12" s="24"/>
      <c r="J12" s="54"/>
      <c r="K12" s="2"/>
    </row>
    <row r="13" spans="1:11" s="4" customFormat="1" ht="45">
      <c r="A13" s="21">
        <v>3</v>
      </c>
      <c r="B13" s="16" t="s">
        <v>18</v>
      </c>
      <c r="C13" s="74" t="s">
        <v>59</v>
      </c>
      <c r="D13" s="17" t="s">
        <v>19</v>
      </c>
      <c r="E13" s="18">
        <v>273</v>
      </c>
      <c r="F13" s="19"/>
      <c r="G13" s="20">
        <f t="shared" si="0"/>
        <v>0</v>
      </c>
      <c r="H13" s="57"/>
      <c r="I13" s="23"/>
      <c r="J13" s="1"/>
      <c r="K13" s="1"/>
    </row>
    <row r="14" spans="1:11" s="4" customFormat="1" ht="45">
      <c r="A14" s="21">
        <v>4</v>
      </c>
      <c r="B14" s="93" t="s">
        <v>20</v>
      </c>
      <c r="C14" s="74" t="s">
        <v>122</v>
      </c>
      <c r="D14" s="17" t="s">
        <v>19</v>
      </c>
      <c r="E14" s="18">
        <v>45</v>
      </c>
      <c r="F14" s="19"/>
      <c r="G14" s="20">
        <f t="shared" si="0"/>
        <v>0</v>
      </c>
      <c r="H14" s="57"/>
      <c r="I14" s="23"/>
      <c r="J14" s="1"/>
      <c r="K14" s="1"/>
    </row>
    <row r="15" spans="1:11" s="4" customFormat="1" ht="45">
      <c r="A15" s="21">
        <v>5</v>
      </c>
      <c r="B15" s="94"/>
      <c r="C15" s="79" t="s">
        <v>123</v>
      </c>
      <c r="D15" s="17" t="s">
        <v>21</v>
      </c>
      <c r="E15" s="18">
        <v>11</v>
      </c>
      <c r="F15" s="19"/>
      <c r="G15" s="20">
        <f t="shared" si="0"/>
        <v>0</v>
      </c>
      <c r="H15" s="57"/>
      <c r="I15" s="23"/>
      <c r="J15" s="1"/>
      <c r="K15" s="1"/>
    </row>
    <row r="16" spans="1:11" s="23" customFormat="1">
      <c r="A16" s="81" t="s">
        <v>23</v>
      </c>
      <c r="B16" s="82"/>
      <c r="C16" s="82"/>
      <c r="D16" s="82"/>
      <c r="E16" s="82"/>
      <c r="F16" s="82"/>
      <c r="G16" s="22">
        <f>SUM(G11:G15)</f>
        <v>0</v>
      </c>
      <c r="H16" s="57"/>
      <c r="J16" s="10"/>
      <c r="K16" s="1"/>
    </row>
    <row r="17" spans="1:11" s="23" customFormat="1">
      <c r="A17" s="90"/>
      <c r="B17" s="91"/>
      <c r="C17" s="91"/>
      <c r="D17" s="91"/>
      <c r="E17" s="91"/>
      <c r="F17" s="91"/>
      <c r="G17" s="92"/>
      <c r="H17" s="57"/>
      <c r="J17" s="10"/>
      <c r="K17" s="1"/>
    </row>
    <row r="18" spans="1:11" s="23" customFormat="1">
      <c r="A18" s="86" t="s">
        <v>24</v>
      </c>
      <c r="B18" s="87"/>
      <c r="C18" s="88" t="s">
        <v>25</v>
      </c>
      <c r="D18" s="88"/>
      <c r="E18" s="88"/>
      <c r="F18" s="88"/>
      <c r="G18" s="89"/>
      <c r="H18" s="57"/>
      <c r="J18" s="10"/>
      <c r="K18" s="1"/>
    </row>
    <row r="19" spans="1:11" s="27" customFormat="1" ht="30">
      <c r="A19" s="21">
        <v>6</v>
      </c>
      <c r="B19" s="32" t="s">
        <v>26</v>
      </c>
      <c r="C19" s="74" t="s">
        <v>62</v>
      </c>
      <c r="D19" s="17" t="s">
        <v>19</v>
      </c>
      <c r="E19" s="18">
        <v>59</v>
      </c>
      <c r="F19" s="19"/>
      <c r="G19" s="20">
        <f t="shared" ref="G19:G20" si="1">ROUND(E19*F19,2)</f>
        <v>0</v>
      </c>
      <c r="H19" s="59"/>
      <c r="J19" s="60"/>
      <c r="K19" s="61"/>
    </row>
    <row r="20" spans="1:11" s="23" customFormat="1" ht="30">
      <c r="A20" s="21">
        <v>7</v>
      </c>
      <c r="B20" s="33" t="s">
        <v>27</v>
      </c>
      <c r="C20" s="74" t="s">
        <v>61</v>
      </c>
      <c r="D20" s="17" t="s">
        <v>19</v>
      </c>
      <c r="E20" s="18">
        <v>46</v>
      </c>
      <c r="F20" s="19"/>
      <c r="G20" s="20">
        <f t="shared" si="1"/>
        <v>0</v>
      </c>
      <c r="H20" s="57"/>
      <c r="J20" s="10"/>
      <c r="K20" s="1"/>
    </row>
    <row r="21" spans="1:11" s="23" customFormat="1">
      <c r="A21" s="81" t="s">
        <v>28</v>
      </c>
      <c r="B21" s="82"/>
      <c r="C21" s="82"/>
      <c r="D21" s="82"/>
      <c r="E21" s="82"/>
      <c r="F21" s="82"/>
      <c r="G21" s="22">
        <f>SUM(G19:G20)</f>
        <v>0</v>
      </c>
      <c r="H21" s="57"/>
      <c r="J21" s="10"/>
      <c r="K21" s="1"/>
    </row>
    <row r="22" spans="1:11" s="24" customFormat="1">
      <c r="A22" s="83"/>
      <c r="B22" s="84"/>
      <c r="C22" s="84"/>
      <c r="D22" s="84"/>
      <c r="E22" s="84"/>
      <c r="F22" s="84"/>
      <c r="G22" s="85"/>
      <c r="H22" s="58"/>
      <c r="J22" s="54"/>
      <c r="K22" s="2"/>
    </row>
    <row r="23" spans="1:11" s="25" customFormat="1">
      <c r="A23" s="86" t="s">
        <v>29</v>
      </c>
      <c r="B23" s="87"/>
      <c r="C23" s="88" t="s">
        <v>30</v>
      </c>
      <c r="D23" s="88"/>
      <c r="E23" s="88"/>
      <c r="F23" s="88"/>
      <c r="G23" s="89"/>
      <c r="H23" s="57"/>
      <c r="I23" s="23"/>
      <c r="J23" s="10"/>
      <c r="K23" s="1"/>
    </row>
    <row r="24" spans="1:11" s="25" customFormat="1">
      <c r="A24" s="21">
        <v>8</v>
      </c>
      <c r="B24" s="16" t="s">
        <v>31</v>
      </c>
      <c r="C24" s="74" t="s">
        <v>105</v>
      </c>
      <c r="D24" s="17" t="s">
        <v>16</v>
      </c>
      <c r="E24" s="18">
        <v>4</v>
      </c>
      <c r="F24" s="19"/>
      <c r="G24" s="20">
        <f t="shared" ref="G24:G25" si="2">ROUND(E24*F24,2)</f>
        <v>0</v>
      </c>
      <c r="H24" s="57"/>
      <c r="I24" s="23"/>
      <c r="J24" s="10"/>
      <c r="K24" s="1"/>
    </row>
    <row r="25" spans="1:11" s="25" customFormat="1">
      <c r="A25" s="21">
        <v>9</v>
      </c>
      <c r="B25" s="16" t="s">
        <v>31</v>
      </c>
      <c r="C25" s="74" t="s">
        <v>106</v>
      </c>
      <c r="D25" s="17" t="s">
        <v>16</v>
      </c>
      <c r="E25" s="18">
        <v>2</v>
      </c>
      <c r="F25" s="19"/>
      <c r="G25" s="20">
        <f t="shared" si="2"/>
        <v>0</v>
      </c>
      <c r="H25" s="57"/>
      <c r="I25" s="23"/>
      <c r="J25" s="10"/>
      <c r="K25" s="1"/>
    </row>
    <row r="26" spans="1:11" s="26" customFormat="1">
      <c r="A26" s="81" t="s">
        <v>32</v>
      </c>
      <c r="B26" s="82"/>
      <c r="C26" s="82"/>
      <c r="D26" s="82"/>
      <c r="E26" s="82"/>
      <c r="F26" s="82"/>
      <c r="G26" s="22">
        <f>SUM(G24:G25)</f>
        <v>0</v>
      </c>
      <c r="H26" s="58"/>
      <c r="I26" s="24"/>
      <c r="J26" s="54"/>
      <c r="K26" s="2"/>
    </row>
    <row r="27" spans="1:11" s="26" customFormat="1">
      <c r="A27" s="83"/>
      <c r="B27" s="84"/>
      <c r="C27" s="84"/>
      <c r="D27" s="84"/>
      <c r="E27" s="84"/>
      <c r="F27" s="84"/>
      <c r="G27" s="85"/>
      <c r="H27" s="58"/>
      <c r="I27" s="24"/>
      <c r="J27" s="54"/>
      <c r="K27" s="2"/>
    </row>
    <row r="28" spans="1:11" s="27" customFormat="1">
      <c r="A28" s="86" t="s">
        <v>33</v>
      </c>
      <c r="B28" s="87"/>
      <c r="C28" s="88" t="s">
        <v>34</v>
      </c>
      <c r="D28" s="88"/>
      <c r="E28" s="88"/>
      <c r="F28" s="88"/>
      <c r="G28" s="89"/>
      <c r="H28" s="57"/>
      <c r="I28" s="23"/>
      <c r="J28" s="10"/>
      <c r="K28" s="1"/>
    </row>
    <row r="29" spans="1:11" s="27" customFormat="1" ht="30">
      <c r="A29" s="101">
        <v>10</v>
      </c>
      <c r="B29" s="121" t="s">
        <v>110</v>
      </c>
      <c r="C29" s="74" t="s">
        <v>35</v>
      </c>
      <c r="D29" s="103" t="s">
        <v>22</v>
      </c>
      <c r="E29" s="122">
        <v>751</v>
      </c>
      <c r="F29" s="133"/>
      <c r="G29" s="130">
        <f>ROUND(F29*E29,2)</f>
        <v>0</v>
      </c>
      <c r="H29" s="57"/>
      <c r="I29" s="23"/>
      <c r="J29" s="10"/>
      <c r="K29" s="1"/>
    </row>
    <row r="30" spans="1:11" s="27" customFormat="1">
      <c r="A30" s="102"/>
      <c r="B30" s="120"/>
      <c r="C30" s="28" t="s">
        <v>148</v>
      </c>
      <c r="D30" s="104"/>
      <c r="E30" s="123"/>
      <c r="F30" s="134"/>
      <c r="G30" s="131"/>
      <c r="H30" s="57"/>
      <c r="I30" s="23"/>
      <c r="J30" s="10"/>
      <c r="K30" s="1"/>
    </row>
    <row r="31" spans="1:11" s="27" customFormat="1">
      <c r="A31" s="102"/>
      <c r="B31" s="120"/>
      <c r="C31" s="28" t="s">
        <v>149</v>
      </c>
      <c r="D31" s="104"/>
      <c r="E31" s="123"/>
      <c r="F31" s="134"/>
      <c r="G31" s="131"/>
      <c r="H31" s="57"/>
      <c r="I31" s="23"/>
      <c r="J31" s="10"/>
      <c r="K31" s="1"/>
    </row>
    <row r="32" spans="1:11" s="27" customFormat="1">
      <c r="A32" s="102"/>
      <c r="B32" s="132"/>
      <c r="C32" s="28" t="s">
        <v>150</v>
      </c>
      <c r="D32" s="104"/>
      <c r="E32" s="124"/>
      <c r="F32" s="135"/>
      <c r="G32" s="131"/>
      <c r="H32" s="57"/>
      <c r="I32" s="23"/>
      <c r="J32" s="10"/>
      <c r="K32" s="1"/>
    </row>
    <row r="33" spans="1:19" s="29" customFormat="1" ht="45">
      <c r="A33" s="21">
        <v>11</v>
      </c>
      <c r="B33" s="120" t="s">
        <v>109</v>
      </c>
      <c r="C33" s="74" t="s">
        <v>124</v>
      </c>
      <c r="D33" s="17" t="s">
        <v>22</v>
      </c>
      <c r="E33" s="18">
        <v>538</v>
      </c>
      <c r="F33" s="19"/>
      <c r="G33" s="20">
        <f t="shared" ref="G33:G40" si="3">ROUND(E33*F33,2)</f>
        <v>0</v>
      </c>
      <c r="H33" s="58"/>
      <c r="I33" s="24"/>
      <c r="J33" s="54"/>
      <c r="K33" s="2"/>
    </row>
    <row r="34" spans="1:19" s="29" customFormat="1" ht="60">
      <c r="A34" s="21">
        <v>12</v>
      </c>
      <c r="B34" s="120"/>
      <c r="C34" s="75" t="s">
        <v>97</v>
      </c>
      <c r="D34" s="17" t="s">
        <v>22</v>
      </c>
      <c r="E34" s="18">
        <v>569</v>
      </c>
      <c r="F34" s="19"/>
      <c r="G34" s="20">
        <f t="shared" si="3"/>
        <v>0</v>
      </c>
      <c r="H34" s="58"/>
      <c r="I34" s="24"/>
      <c r="J34" s="54"/>
      <c r="K34" s="2"/>
    </row>
    <row r="35" spans="1:19" s="29" customFormat="1" ht="30">
      <c r="A35" s="21">
        <v>13</v>
      </c>
      <c r="B35" s="120"/>
      <c r="C35" s="75" t="s">
        <v>98</v>
      </c>
      <c r="D35" s="17" t="s">
        <v>22</v>
      </c>
      <c r="E35" s="18">
        <v>618</v>
      </c>
      <c r="F35" s="19"/>
      <c r="G35" s="20">
        <f t="shared" si="3"/>
        <v>0</v>
      </c>
      <c r="H35" s="58"/>
      <c r="I35" s="24"/>
      <c r="J35" s="54"/>
      <c r="K35" s="2"/>
    </row>
    <row r="36" spans="1:19" s="31" customFormat="1" ht="45">
      <c r="A36" s="21">
        <v>14</v>
      </c>
      <c r="B36" s="93" t="s">
        <v>111</v>
      </c>
      <c r="C36" s="76" t="s">
        <v>125</v>
      </c>
      <c r="D36" s="16" t="s">
        <v>22</v>
      </c>
      <c r="E36" s="18">
        <v>569</v>
      </c>
      <c r="F36" s="19"/>
      <c r="G36" s="20">
        <f t="shared" si="3"/>
        <v>0</v>
      </c>
      <c r="H36" s="57"/>
      <c r="I36" s="23"/>
      <c r="J36" s="10"/>
      <c r="K36" s="1"/>
    </row>
    <row r="37" spans="1:19" s="31" customFormat="1" ht="45">
      <c r="A37" s="21">
        <v>15</v>
      </c>
      <c r="B37" s="95"/>
      <c r="C37" s="76" t="s">
        <v>66</v>
      </c>
      <c r="D37" s="16" t="s">
        <v>22</v>
      </c>
      <c r="E37" s="18">
        <v>21</v>
      </c>
      <c r="F37" s="19"/>
      <c r="G37" s="20">
        <f t="shared" si="3"/>
        <v>0</v>
      </c>
      <c r="H37" s="57"/>
      <c r="I37" s="23"/>
      <c r="J37" s="10"/>
      <c r="K37" s="1"/>
    </row>
    <row r="38" spans="1:19" s="31" customFormat="1" ht="30">
      <c r="A38" s="21">
        <v>16</v>
      </c>
      <c r="B38" s="93" t="s">
        <v>36</v>
      </c>
      <c r="C38" s="74" t="s">
        <v>126</v>
      </c>
      <c r="D38" s="16" t="s">
        <v>22</v>
      </c>
      <c r="E38" s="18">
        <v>618</v>
      </c>
      <c r="F38" s="19"/>
      <c r="G38" s="20">
        <f t="shared" si="3"/>
        <v>0</v>
      </c>
      <c r="H38" s="57"/>
      <c r="I38" s="23"/>
      <c r="J38" s="10"/>
      <c r="K38" s="1"/>
    </row>
    <row r="39" spans="1:19" s="31" customFormat="1" ht="30">
      <c r="A39" s="21">
        <v>17</v>
      </c>
      <c r="B39" s="94"/>
      <c r="C39" s="75" t="s">
        <v>64</v>
      </c>
      <c r="D39" s="16" t="s">
        <v>22</v>
      </c>
      <c r="E39" s="18">
        <v>21</v>
      </c>
      <c r="F39" s="19"/>
      <c r="G39" s="20">
        <f t="shared" si="3"/>
        <v>0</v>
      </c>
      <c r="H39" s="57"/>
      <c r="I39" s="23"/>
      <c r="J39" s="10"/>
      <c r="K39" s="1"/>
    </row>
    <row r="40" spans="1:19" s="31" customFormat="1" ht="30">
      <c r="A40" s="21">
        <v>18</v>
      </c>
      <c r="B40" s="94"/>
      <c r="C40" s="75" t="s">
        <v>65</v>
      </c>
      <c r="D40" s="16" t="s">
        <v>22</v>
      </c>
      <c r="E40" s="18">
        <v>112</v>
      </c>
      <c r="F40" s="19"/>
      <c r="G40" s="20">
        <f t="shared" si="3"/>
        <v>0</v>
      </c>
      <c r="H40" s="57"/>
      <c r="I40" s="23"/>
      <c r="J40" s="10"/>
      <c r="K40" s="1"/>
    </row>
    <row r="41" spans="1:19" s="27" customFormat="1">
      <c r="A41" s="81" t="s">
        <v>37</v>
      </c>
      <c r="B41" s="82"/>
      <c r="C41" s="82"/>
      <c r="D41" s="82"/>
      <c r="E41" s="82"/>
      <c r="F41" s="82"/>
      <c r="G41" s="22">
        <f>SUM(G29:G40)</f>
        <v>0</v>
      </c>
      <c r="H41" s="57"/>
      <c r="I41" s="23"/>
      <c r="J41" s="10"/>
      <c r="K41" s="1"/>
      <c r="L41" s="1"/>
      <c r="M41" s="1"/>
      <c r="Q41" s="1"/>
    </row>
    <row r="42" spans="1:19" s="29" customFormat="1">
      <c r="A42" s="83"/>
      <c r="B42" s="84"/>
      <c r="C42" s="84"/>
      <c r="D42" s="84"/>
      <c r="E42" s="84"/>
      <c r="F42" s="84"/>
      <c r="G42" s="85"/>
      <c r="H42" s="58"/>
      <c r="I42" s="24"/>
      <c r="J42" s="54"/>
      <c r="K42" s="2"/>
      <c r="L42" s="2"/>
      <c r="M42" s="2"/>
      <c r="Q42" s="2"/>
    </row>
    <row r="43" spans="1:19" s="27" customFormat="1">
      <c r="A43" s="86" t="s">
        <v>38</v>
      </c>
      <c r="B43" s="87"/>
      <c r="C43" s="88" t="s">
        <v>39</v>
      </c>
      <c r="D43" s="88"/>
      <c r="E43" s="88"/>
      <c r="F43" s="88"/>
      <c r="G43" s="89"/>
      <c r="H43" s="57"/>
      <c r="I43" s="1"/>
      <c r="J43" s="1"/>
      <c r="K43" s="1"/>
      <c r="L43" s="1"/>
      <c r="M43" s="1"/>
      <c r="Q43" s="1"/>
    </row>
    <row r="44" spans="1:19" s="27" customFormat="1" ht="30">
      <c r="A44" s="21">
        <v>19</v>
      </c>
      <c r="B44" s="33" t="s">
        <v>40</v>
      </c>
      <c r="C44" s="74" t="s">
        <v>127</v>
      </c>
      <c r="D44" s="17" t="s">
        <v>22</v>
      </c>
      <c r="E44" s="18">
        <v>538</v>
      </c>
      <c r="F44" s="19"/>
      <c r="G44" s="20">
        <f t="shared" ref="G44:G47" si="4">ROUND(E44*F44,2)</f>
        <v>0</v>
      </c>
      <c r="H44" s="57"/>
      <c r="I44" s="1"/>
      <c r="J44" s="1"/>
      <c r="K44" s="1"/>
      <c r="L44" s="1"/>
      <c r="M44" s="1"/>
      <c r="Q44" s="1"/>
    </row>
    <row r="45" spans="1:19" s="27" customFormat="1" ht="30">
      <c r="A45" s="21">
        <v>20</v>
      </c>
      <c r="B45" s="32" t="s">
        <v>41</v>
      </c>
      <c r="C45" s="74" t="s">
        <v>128</v>
      </c>
      <c r="D45" s="17" t="s">
        <v>22</v>
      </c>
      <c r="E45" s="18">
        <v>523</v>
      </c>
      <c r="F45" s="19"/>
      <c r="G45" s="20">
        <f t="shared" si="4"/>
        <v>0</v>
      </c>
      <c r="H45" s="57"/>
      <c r="I45" s="1"/>
      <c r="J45" s="1"/>
      <c r="K45" s="1"/>
      <c r="L45" s="1"/>
      <c r="M45" s="1"/>
    </row>
    <row r="46" spans="1:19" s="27" customFormat="1" ht="30">
      <c r="A46" s="21">
        <v>21</v>
      </c>
      <c r="B46" s="93" t="s">
        <v>42</v>
      </c>
      <c r="C46" s="74" t="s">
        <v>69</v>
      </c>
      <c r="D46" s="17" t="s">
        <v>22</v>
      </c>
      <c r="E46" s="18">
        <v>112</v>
      </c>
      <c r="F46" s="19"/>
      <c r="G46" s="20">
        <f t="shared" si="4"/>
        <v>0</v>
      </c>
      <c r="H46" s="57"/>
      <c r="I46" s="1"/>
      <c r="J46" s="1"/>
      <c r="K46" s="1"/>
      <c r="L46" s="1"/>
      <c r="M46" s="1"/>
      <c r="Q46" s="1"/>
    </row>
    <row r="47" spans="1:19" s="27" customFormat="1" ht="30">
      <c r="A47" s="21">
        <v>22</v>
      </c>
      <c r="B47" s="94"/>
      <c r="C47" s="74" t="s">
        <v>68</v>
      </c>
      <c r="D47" s="17" t="s">
        <v>22</v>
      </c>
      <c r="E47" s="18">
        <v>21</v>
      </c>
      <c r="F47" s="19"/>
      <c r="G47" s="20">
        <f t="shared" si="4"/>
        <v>0</v>
      </c>
      <c r="H47" s="57"/>
      <c r="I47" s="1"/>
      <c r="J47" s="1"/>
      <c r="K47" s="1"/>
      <c r="L47" s="1"/>
      <c r="M47" s="1"/>
      <c r="Q47" s="1"/>
    </row>
    <row r="48" spans="1:19" s="27" customFormat="1">
      <c r="A48" s="128" t="s">
        <v>43</v>
      </c>
      <c r="B48" s="129"/>
      <c r="C48" s="129"/>
      <c r="D48" s="129"/>
      <c r="E48" s="129"/>
      <c r="F48" s="129"/>
      <c r="G48" s="22">
        <f>SUM(G44:G47)</f>
        <v>0</v>
      </c>
      <c r="H48" s="57"/>
      <c r="I48" s="23"/>
      <c r="J48" s="10"/>
      <c r="K48" s="1"/>
      <c r="L48" s="1"/>
      <c r="M48" s="1"/>
      <c r="N48" s="1"/>
      <c r="O48" s="1"/>
      <c r="P48" s="1"/>
      <c r="Q48" s="1"/>
      <c r="R48" s="1"/>
      <c r="S48" s="1"/>
    </row>
    <row r="49" spans="1:19" s="27" customFormat="1">
      <c r="A49" s="90"/>
      <c r="B49" s="91"/>
      <c r="C49" s="91"/>
      <c r="D49" s="91"/>
      <c r="E49" s="91"/>
      <c r="F49" s="91"/>
      <c r="G49" s="92"/>
      <c r="H49" s="57"/>
      <c r="I49" s="23"/>
      <c r="J49" s="10"/>
      <c r="K49" s="1"/>
      <c r="L49" s="1"/>
      <c r="M49" s="1"/>
      <c r="N49" s="1"/>
      <c r="O49" s="1"/>
      <c r="P49" s="1"/>
      <c r="Q49" s="1"/>
      <c r="R49" s="1"/>
      <c r="S49" s="1"/>
    </row>
    <row r="50" spans="1:19" s="27" customFormat="1">
      <c r="A50" s="86" t="s">
        <v>44</v>
      </c>
      <c r="B50" s="87"/>
      <c r="C50" s="88" t="s">
        <v>45</v>
      </c>
      <c r="D50" s="88"/>
      <c r="E50" s="88"/>
      <c r="F50" s="88"/>
      <c r="G50" s="89"/>
      <c r="H50" s="57"/>
      <c r="I50" s="23"/>
      <c r="J50" s="10"/>
      <c r="K50" s="1"/>
      <c r="L50" s="1"/>
      <c r="M50" s="1"/>
      <c r="N50" s="1"/>
      <c r="O50" s="1"/>
      <c r="P50" s="1"/>
      <c r="Q50" s="1"/>
      <c r="R50" s="1"/>
      <c r="S50" s="1"/>
    </row>
    <row r="51" spans="1:19" s="27" customFormat="1" ht="30">
      <c r="A51" s="62">
        <v>23</v>
      </c>
      <c r="B51" s="63" t="s">
        <v>101</v>
      </c>
      <c r="C51" s="77" t="s">
        <v>100</v>
      </c>
      <c r="D51" s="17" t="s">
        <v>22</v>
      </c>
      <c r="E51" s="64">
        <v>197</v>
      </c>
      <c r="F51" s="65"/>
      <c r="G51" s="20">
        <f t="shared" ref="G51:G52" si="5">ROUND(E51*F51,2)</f>
        <v>0</v>
      </c>
      <c r="H51" s="57"/>
      <c r="I51" s="23"/>
      <c r="J51" s="10"/>
      <c r="K51" s="1"/>
      <c r="L51" s="1"/>
      <c r="M51" s="1"/>
      <c r="N51" s="1"/>
      <c r="O51" s="1"/>
      <c r="P51" s="1"/>
      <c r="Q51" s="1"/>
      <c r="R51" s="1"/>
      <c r="S51" s="1"/>
    </row>
    <row r="52" spans="1:19" s="27" customFormat="1" ht="30">
      <c r="A52" s="21">
        <v>24</v>
      </c>
      <c r="B52" s="66">
        <v>36956</v>
      </c>
      <c r="C52" s="77" t="s">
        <v>129</v>
      </c>
      <c r="D52" s="17" t="s">
        <v>22</v>
      </c>
      <c r="E52" s="18">
        <v>85</v>
      </c>
      <c r="F52" s="19"/>
      <c r="G52" s="20">
        <f t="shared" si="5"/>
        <v>0</v>
      </c>
      <c r="H52" s="57"/>
      <c r="I52" s="23"/>
      <c r="J52" s="10"/>
      <c r="K52" s="1"/>
      <c r="L52" s="1"/>
      <c r="M52" s="1"/>
      <c r="N52" s="1"/>
      <c r="O52" s="1"/>
      <c r="P52" s="1"/>
      <c r="Q52" s="1"/>
      <c r="R52" s="1"/>
      <c r="S52" s="1"/>
    </row>
    <row r="53" spans="1:19" s="27" customFormat="1">
      <c r="A53" s="128" t="s">
        <v>46</v>
      </c>
      <c r="B53" s="129"/>
      <c r="C53" s="129"/>
      <c r="D53" s="129"/>
      <c r="E53" s="129"/>
      <c r="F53" s="129"/>
      <c r="G53" s="22">
        <f>SUM(G51:G52)</f>
        <v>0</v>
      </c>
      <c r="H53" s="57"/>
      <c r="I53" s="23"/>
      <c r="J53" s="10"/>
      <c r="K53" s="1"/>
      <c r="L53" s="1"/>
      <c r="M53" s="1"/>
      <c r="N53" s="1"/>
      <c r="O53" s="1"/>
      <c r="P53" s="1"/>
      <c r="Q53" s="1"/>
      <c r="R53" s="1"/>
      <c r="S53" s="1"/>
    </row>
    <row r="54" spans="1:19" s="27" customFormat="1">
      <c r="A54" s="125"/>
      <c r="B54" s="126"/>
      <c r="C54" s="126"/>
      <c r="D54" s="126"/>
      <c r="E54" s="126"/>
      <c r="F54" s="126"/>
      <c r="G54" s="127"/>
      <c r="H54" s="57"/>
      <c r="I54" s="23"/>
      <c r="J54" s="10"/>
      <c r="K54" s="1"/>
      <c r="L54" s="1"/>
      <c r="M54" s="1"/>
      <c r="N54" s="1"/>
      <c r="O54" s="1"/>
      <c r="P54" s="1"/>
      <c r="Q54" s="1"/>
      <c r="R54" s="1"/>
      <c r="S54" s="1"/>
    </row>
    <row r="55" spans="1:19" s="27" customFormat="1">
      <c r="A55" s="86" t="s">
        <v>47</v>
      </c>
      <c r="B55" s="87"/>
      <c r="C55" s="88" t="s">
        <v>48</v>
      </c>
      <c r="D55" s="88"/>
      <c r="E55" s="88"/>
      <c r="F55" s="88"/>
      <c r="G55" s="89"/>
      <c r="H55" s="57"/>
      <c r="I55" s="23"/>
      <c r="J55" s="10"/>
      <c r="K55" s="1"/>
      <c r="L55" s="1"/>
      <c r="M55" s="1"/>
      <c r="N55" s="1"/>
      <c r="O55" s="1"/>
      <c r="P55" s="1"/>
      <c r="Q55" s="1"/>
      <c r="R55" s="1"/>
      <c r="S55" s="1"/>
    </row>
    <row r="56" spans="1:19" s="27" customFormat="1">
      <c r="A56" s="21">
        <v>25</v>
      </c>
      <c r="B56" s="16" t="s">
        <v>49</v>
      </c>
      <c r="C56" s="74" t="s">
        <v>75</v>
      </c>
      <c r="D56" s="16" t="s">
        <v>22</v>
      </c>
      <c r="E56" s="34">
        <v>2</v>
      </c>
      <c r="F56" s="19"/>
      <c r="G56" s="20">
        <f>ROUND(E56*F56,2)</f>
        <v>0</v>
      </c>
      <c r="H56" s="57"/>
      <c r="I56" s="23"/>
      <c r="J56" s="10"/>
      <c r="K56" s="1"/>
      <c r="L56" s="1"/>
      <c r="M56" s="1"/>
      <c r="N56" s="1"/>
      <c r="O56" s="1"/>
      <c r="P56" s="1"/>
      <c r="Q56" s="1"/>
      <c r="R56" s="1"/>
      <c r="S56" s="1"/>
    </row>
    <row r="57" spans="1:19" s="29" customFormat="1">
      <c r="A57" s="21">
        <v>26</v>
      </c>
      <c r="B57" s="93" t="s">
        <v>50</v>
      </c>
      <c r="C57" s="74" t="s">
        <v>92</v>
      </c>
      <c r="D57" s="16" t="s">
        <v>16</v>
      </c>
      <c r="E57" s="18">
        <v>4</v>
      </c>
      <c r="F57" s="19"/>
      <c r="G57" s="20">
        <f t="shared" ref="G57:G59" si="6">ROUND(E57*F57,2)</f>
        <v>0</v>
      </c>
      <c r="H57" s="58"/>
      <c r="I57" s="24"/>
      <c r="J57" s="54"/>
      <c r="K57" s="2"/>
      <c r="L57" s="2"/>
      <c r="M57" s="2"/>
      <c r="N57" s="2"/>
      <c r="O57" s="2"/>
      <c r="P57" s="2"/>
      <c r="Q57" s="2"/>
      <c r="R57" s="2"/>
      <c r="S57" s="2"/>
    </row>
    <row r="58" spans="1:19" s="29" customFormat="1">
      <c r="A58" s="21">
        <v>27</v>
      </c>
      <c r="B58" s="94"/>
      <c r="C58" s="74" t="s">
        <v>51</v>
      </c>
      <c r="D58" s="16" t="s">
        <v>16</v>
      </c>
      <c r="E58" s="18">
        <v>1</v>
      </c>
      <c r="F58" s="19"/>
      <c r="G58" s="20">
        <f t="shared" si="6"/>
        <v>0</v>
      </c>
      <c r="H58" s="58"/>
      <c r="I58" s="24"/>
      <c r="J58" s="54"/>
      <c r="K58" s="2"/>
      <c r="L58" s="2"/>
      <c r="M58" s="2"/>
      <c r="N58" s="2"/>
      <c r="O58" s="2"/>
      <c r="P58" s="2"/>
      <c r="Q58" s="2"/>
      <c r="R58" s="2"/>
      <c r="S58" s="2"/>
    </row>
    <row r="59" spans="1:19" s="29" customFormat="1" ht="30">
      <c r="A59" s="21">
        <v>28</v>
      </c>
      <c r="B59" s="94"/>
      <c r="C59" s="74" t="s">
        <v>93</v>
      </c>
      <c r="D59" s="16" t="s">
        <v>16</v>
      </c>
      <c r="E59" s="34">
        <v>3</v>
      </c>
      <c r="F59" s="19"/>
      <c r="G59" s="20">
        <f t="shared" si="6"/>
        <v>0</v>
      </c>
      <c r="H59" s="58"/>
      <c r="I59" s="24"/>
      <c r="J59" s="54"/>
      <c r="K59" s="2"/>
    </row>
    <row r="60" spans="1:19" s="29" customFormat="1">
      <c r="A60" s="81" t="s">
        <v>52</v>
      </c>
      <c r="B60" s="82"/>
      <c r="C60" s="82"/>
      <c r="D60" s="82"/>
      <c r="E60" s="82"/>
      <c r="F60" s="82"/>
      <c r="G60" s="22">
        <f>SUM(G56:G59)</f>
        <v>0</v>
      </c>
      <c r="H60" s="58"/>
      <c r="I60" s="24"/>
      <c r="J60" s="54"/>
      <c r="K60" s="2"/>
    </row>
    <row r="61" spans="1:19" s="29" customFormat="1">
      <c r="A61" s="83"/>
      <c r="B61" s="84"/>
      <c r="C61" s="84"/>
      <c r="D61" s="84"/>
      <c r="E61" s="84"/>
      <c r="F61" s="84"/>
      <c r="G61" s="85"/>
      <c r="H61" s="58"/>
      <c r="I61" s="24"/>
      <c r="J61" s="54"/>
      <c r="K61" s="2"/>
    </row>
    <row r="62" spans="1:19" s="27" customFormat="1">
      <c r="A62" s="86" t="s">
        <v>53</v>
      </c>
      <c r="B62" s="87"/>
      <c r="C62" s="88" t="s">
        <v>54</v>
      </c>
      <c r="D62" s="88"/>
      <c r="E62" s="88"/>
      <c r="F62" s="88"/>
      <c r="G62" s="89"/>
      <c r="H62" s="57"/>
      <c r="I62" s="23"/>
      <c r="J62" s="10"/>
      <c r="K62" s="1"/>
    </row>
    <row r="63" spans="1:19" s="27" customFormat="1" ht="30">
      <c r="A63" s="21">
        <v>29</v>
      </c>
      <c r="B63" s="93" t="s">
        <v>55</v>
      </c>
      <c r="C63" s="74" t="s">
        <v>67</v>
      </c>
      <c r="D63" s="17" t="s">
        <v>21</v>
      </c>
      <c r="E63" s="18">
        <v>75</v>
      </c>
      <c r="F63" s="19"/>
      <c r="G63" s="20">
        <f>ROUND(E63*F63,2)</f>
        <v>0</v>
      </c>
      <c r="H63" s="57"/>
      <c r="I63" s="23"/>
      <c r="J63" s="10"/>
      <c r="K63" s="1"/>
    </row>
    <row r="64" spans="1:19" s="27" customFormat="1" ht="30">
      <c r="A64" s="21">
        <v>30</v>
      </c>
      <c r="B64" s="94"/>
      <c r="C64" s="74" t="s">
        <v>130</v>
      </c>
      <c r="D64" s="17" t="s">
        <v>21</v>
      </c>
      <c r="E64" s="18">
        <v>7.5</v>
      </c>
      <c r="F64" s="19"/>
      <c r="G64" s="20">
        <f t="shared" ref="G64:G68" si="7">ROUND(E64*F64,2)</f>
        <v>0</v>
      </c>
      <c r="H64" s="57"/>
      <c r="I64" s="23"/>
      <c r="J64" s="10"/>
      <c r="K64" s="1"/>
    </row>
    <row r="65" spans="1:13" s="27" customFormat="1" ht="30">
      <c r="A65" s="21">
        <v>31</v>
      </c>
      <c r="B65" s="94"/>
      <c r="C65" s="74" t="s">
        <v>131</v>
      </c>
      <c r="D65" s="17" t="s">
        <v>21</v>
      </c>
      <c r="E65" s="18">
        <v>11</v>
      </c>
      <c r="F65" s="19"/>
      <c r="G65" s="20">
        <f t="shared" si="7"/>
        <v>0</v>
      </c>
      <c r="H65" s="57"/>
      <c r="I65" s="23"/>
      <c r="J65" s="10"/>
      <c r="K65" s="1"/>
    </row>
    <row r="66" spans="1:13" s="27" customFormat="1" ht="30">
      <c r="A66" s="21">
        <v>32</v>
      </c>
      <c r="B66" s="33"/>
      <c r="C66" s="77" t="s">
        <v>83</v>
      </c>
      <c r="D66" s="17" t="s">
        <v>19</v>
      </c>
      <c r="E66" s="18">
        <v>9.5</v>
      </c>
      <c r="F66" s="19"/>
      <c r="G66" s="20">
        <f t="shared" si="7"/>
        <v>0</v>
      </c>
      <c r="H66" s="57"/>
      <c r="I66" s="23"/>
      <c r="J66" s="10"/>
      <c r="K66" s="1"/>
    </row>
    <row r="67" spans="1:13" s="27" customFormat="1" ht="30">
      <c r="A67" s="21">
        <v>33</v>
      </c>
      <c r="B67" s="16" t="s">
        <v>56</v>
      </c>
      <c r="C67" s="74" t="s">
        <v>73</v>
      </c>
      <c r="D67" s="17" t="s">
        <v>21</v>
      </c>
      <c r="E67" s="18">
        <v>100</v>
      </c>
      <c r="F67" s="19"/>
      <c r="G67" s="20">
        <f t="shared" si="7"/>
        <v>0</v>
      </c>
      <c r="H67" s="57"/>
      <c r="I67" s="23"/>
      <c r="J67" s="10"/>
      <c r="K67" s="1"/>
    </row>
    <row r="68" spans="1:13" s="27" customFormat="1" ht="30">
      <c r="A68" s="21">
        <v>34</v>
      </c>
      <c r="B68" s="16"/>
      <c r="C68" s="74" t="s">
        <v>84</v>
      </c>
      <c r="D68" s="17" t="s">
        <v>19</v>
      </c>
      <c r="E68" s="18">
        <v>3</v>
      </c>
      <c r="F68" s="19"/>
      <c r="G68" s="20">
        <f t="shared" si="7"/>
        <v>0</v>
      </c>
      <c r="H68" s="57"/>
      <c r="I68" s="23"/>
      <c r="J68" s="10"/>
      <c r="K68" s="1"/>
    </row>
    <row r="69" spans="1:13" s="27" customFormat="1">
      <c r="A69" s="81" t="s">
        <v>57</v>
      </c>
      <c r="B69" s="82"/>
      <c r="C69" s="82"/>
      <c r="D69" s="82"/>
      <c r="E69" s="82"/>
      <c r="F69" s="82"/>
      <c r="G69" s="22">
        <f>SUM(G63:G68)</f>
        <v>0</v>
      </c>
      <c r="H69" s="57"/>
      <c r="I69" s="23"/>
      <c r="J69" s="10"/>
      <c r="K69" s="1"/>
    </row>
    <row r="70" spans="1:13" s="29" customFormat="1">
      <c r="A70" s="83"/>
      <c r="B70" s="84"/>
      <c r="C70" s="84"/>
      <c r="D70" s="84"/>
      <c r="E70" s="84"/>
      <c r="F70" s="84"/>
      <c r="G70" s="85"/>
      <c r="H70" s="58"/>
      <c r="I70" s="24"/>
      <c r="J70" s="54"/>
      <c r="K70" s="2"/>
      <c r="M70" s="24"/>
    </row>
    <row r="71" spans="1:13" s="71" customFormat="1" ht="19.5" thickBot="1">
      <c r="A71" s="105" t="s">
        <v>58</v>
      </c>
      <c r="B71" s="106"/>
      <c r="C71" s="106"/>
      <c r="D71" s="106"/>
      <c r="E71" s="106"/>
      <c r="F71" s="107">
        <f>G16+G21+G26+G41+G48+G53+G60+G69</f>
        <v>0</v>
      </c>
      <c r="G71" s="108"/>
      <c r="H71" s="70"/>
      <c r="I71" s="72"/>
      <c r="J71" s="73"/>
      <c r="K71" s="70"/>
    </row>
    <row r="72" spans="1:13" s="27" customFormat="1" ht="15.75" thickTop="1">
      <c r="A72" s="35"/>
      <c r="B72" s="36"/>
      <c r="C72" s="37"/>
      <c r="D72" s="4"/>
      <c r="E72" s="38"/>
      <c r="F72" s="39"/>
      <c r="G72" s="39"/>
      <c r="H72" s="1"/>
      <c r="I72" s="1"/>
      <c r="J72" s="10"/>
      <c r="K72" s="1"/>
    </row>
    <row r="73" spans="1:13" s="29" customFormat="1">
      <c r="A73" s="40"/>
      <c r="B73" s="41"/>
      <c r="C73" s="42"/>
      <c r="D73" s="3"/>
      <c r="E73" s="38"/>
      <c r="F73" s="43"/>
      <c r="G73" s="43"/>
      <c r="H73" s="2"/>
      <c r="I73" s="2"/>
    </row>
    <row r="74" spans="1:13" s="29" customFormat="1">
      <c r="A74" s="44"/>
      <c r="B74" s="2"/>
      <c r="C74" s="2"/>
      <c r="D74" s="2"/>
      <c r="E74" s="45"/>
      <c r="F74" s="46"/>
      <c r="G74" s="46"/>
      <c r="H74" s="67"/>
      <c r="I74" s="2"/>
      <c r="J74" s="54"/>
    </row>
    <row r="75" spans="1:13" s="26" customFormat="1">
      <c r="A75" s="44"/>
      <c r="B75" s="2"/>
      <c r="C75" s="2"/>
      <c r="D75" s="2"/>
      <c r="E75" s="45"/>
      <c r="F75" s="46"/>
      <c r="G75" s="46"/>
      <c r="H75" s="67"/>
      <c r="I75" s="2"/>
      <c r="J75" s="54"/>
      <c r="K75" s="2"/>
    </row>
    <row r="76" spans="1:13" s="29" customFormat="1">
      <c r="A76" s="44"/>
      <c r="B76" s="2"/>
      <c r="C76" s="2"/>
      <c r="D76" s="2"/>
      <c r="E76" s="45"/>
      <c r="F76" s="46"/>
      <c r="G76" s="46"/>
      <c r="H76" s="67"/>
      <c r="I76" s="2"/>
      <c r="J76" s="54"/>
      <c r="K76" s="2"/>
    </row>
    <row r="77" spans="1:13" s="3" customFormat="1">
      <c r="A77" s="44"/>
      <c r="B77" s="2"/>
      <c r="C77" s="2"/>
      <c r="D77" s="2"/>
      <c r="E77" s="45"/>
      <c r="F77" s="46"/>
      <c r="G77" s="46"/>
      <c r="H77" s="67"/>
      <c r="I77" s="2"/>
      <c r="J77" s="54"/>
    </row>
    <row r="78" spans="1:13" s="3" customFormat="1">
      <c r="A78" s="44"/>
      <c r="B78" s="2"/>
      <c r="C78" s="2"/>
      <c r="D78" s="2"/>
      <c r="E78" s="45"/>
      <c r="F78" s="46"/>
      <c r="G78" s="46"/>
      <c r="H78" s="67"/>
      <c r="I78" s="2"/>
      <c r="J78" s="54"/>
    </row>
    <row r="79" spans="1:13" s="3" customFormat="1">
      <c r="A79" s="44"/>
      <c r="B79" s="2"/>
      <c r="C79" s="2"/>
      <c r="D79" s="2"/>
      <c r="E79" s="45"/>
      <c r="F79" s="46"/>
      <c r="G79" s="46"/>
      <c r="H79" s="67"/>
      <c r="I79" s="2"/>
      <c r="J79" s="54"/>
    </row>
    <row r="80" spans="1:13" s="3" customFormat="1">
      <c r="A80" s="44"/>
      <c r="B80" s="2"/>
      <c r="C80" s="2"/>
      <c r="D80" s="2"/>
      <c r="E80" s="45"/>
      <c r="F80" s="46"/>
      <c r="G80" s="46"/>
      <c r="H80" s="67"/>
      <c r="I80" s="2"/>
      <c r="J80" s="54"/>
    </row>
    <row r="81" spans="1:10" s="3" customFormat="1">
      <c r="A81" s="44"/>
      <c r="B81" s="2"/>
      <c r="C81" s="2"/>
      <c r="D81" s="2"/>
      <c r="E81" s="45"/>
      <c r="F81" s="46"/>
      <c r="G81" s="47"/>
      <c r="H81" s="67"/>
      <c r="I81" s="2"/>
      <c r="J81" s="54"/>
    </row>
    <row r="82" spans="1:10" s="3" customFormat="1">
      <c r="A82" s="44"/>
      <c r="B82" s="2"/>
      <c r="C82" s="2"/>
      <c r="D82" s="2"/>
      <c r="E82" s="45"/>
      <c r="F82" s="46"/>
      <c r="G82" s="47"/>
      <c r="H82" s="67"/>
      <c r="I82" s="2"/>
      <c r="J82" s="54"/>
    </row>
    <row r="83" spans="1:10" s="3" customFormat="1">
      <c r="A83" s="44"/>
      <c r="B83" s="2"/>
      <c r="C83" s="48"/>
      <c r="D83" s="2"/>
      <c r="E83" s="49"/>
      <c r="F83" s="46"/>
      <c r="G83" s="46"/>
      <c r="H83" s="55"/>
    </row>
    <row r="84" spans="1:10" s="3" customFormat="1">
      <c r="A84" s="44"/>
      <c r="B84" s="2"/>
      <c r="C84" s="48"/>
      <c r="D84" s="2"/>
      <c r="E84" s="49"/>
      <c r="F84" s="46"/>
      <c r="G84" s="47"/>
      <c r="H84" s="55"/>
    </row>
    <row r="85" spans="1:10" s="3" customFormat="1">
      <c r="A85" s="44"/>
      <c r="B85" s="2"/>
      <c r="C85" s="48"/>
      <c r="D85" s="2"/>
      <c r="E85" s="49"/>
      <c r="F85" s="46"/>
      <c r="G85" s="46"/>
      <c r="H85" s="55"/>
    </row>
    <row r="86" spans="1:10" s="3" customFormat="1">
      <c r="A86" s="44"/>
      <c r="B86" s="2"/>
      <c r="C86" s="48"/>
      <c r="D86" s="2"/>
      <c r="E86" s="49"/>
      <c r="F86" s="46"/>
      <c r="G86" s="47"/>
      <c r="H86" s="55"/>
    </row>
    <row r="87" spans="1:10" s="3" customFormat="1">
      <c r="A87" s="44"/>
      <c r="B87" s="2"/>
      <c r="C87" s="48"/>
      <c r="D87" s="2"/>
      <c r="E87" s="49"/>
      <c r="F87" s="46"/>
      <c r="G87" s="46"/>
      <c r="H87" s="55"/>
    </row>
    <row r="88" spans="1:10" s="3" customFormat="1">
      <c r="A88" s="44"/>
      <c r="B88" s="2"/>
      <c r="C88" s="48"/>
      <c r="D88" s="2"/>
      <c r="E88" s="49"/>
      <c r="F88" s="46"/>
      <c r="G88" s="46"/>
      <c r="H88" s="55"/>
    </row>
    <row r="89" spans="1:10" s="3" customFormat="1">
      <c r="A89" s="44"/>
      <c r="B89" s="2"/>
      <c r="C89" s="48"/>
      <c r="D89" s="2"/>
      <c r="E89" s="49"/>
      <c r="F89" s="46"/>
      <c r="G89" s="46"/>
      <c r="H89" s="55"/>
    </row>
    <row r="90" spans="1:10" s="3" customFormat="1">
      <c r="A90" s="44"/>
      <c r="B90" s="2"/>
      <c r="C90" s="48"/>
      <c r="D90" s="2"/>
      <c r="E90" s="49"/>
      <c r="F90" s="46"/>
      <c r="G90" s="46"/>
      <c r="H90" s="55"/>
    </row>
    <row r="91" spans="1:10" s="3" customFormat="1">
      <c r="A91" s="44"/>
      <c r="B91" s="2"/>
      <c r="C91" s="48"/>
      <c r="D91" s="2"/>
      <c r="E91" s="49"/>
      <c r="F91" s="46"/>
      <c r="G91" s="46"/>
      <c r="H91" s="67"/>
      <c r="I91" s="2"/>
    </row>
    <row r="92" spans="1:10" s="3" customFormat="1">
      <c r="A92" s="44"/>
      <c r="B92" s="2"/>
      <c r="C92" s="48"/>
      <c r="D92" s="2"/>
      <c r="E92" s="49"/>
      <c r="F92" s="46"/>
      <c r="G92" s="46"/>
      <c r="H92" s="67"/>
      <c r="I92" s="2"/>
    </row>
    <row r="93" spans="1:10" s="3" customFormat="1">
      <c r="A93" s="44"/>
      <c r="B93" s="2"/>
      <c r="C93" s="48"/>
      <c r="D93" s="2"/>
      <c r="E93" s="49"/>
      <c r="F93" s="46"/>
      <c r="G93" s="46"/>
      <c r="H93" s="67"/>
      <c r="I93" s="2"/>
    </row>
    <row r="94" spans="1:10" s="3" customFormat="1">
      <c r="A94" s="44"/>
      <c r="B94" s="2"/>
      <c r="C94" s="48"/>
      <c r="D94" s="2"/>
      <c r="E94" s="49"/>
      <c r="F94" s="46"/>
      <c r="G94" s="46"/>
      <c r="H94" s="67"/>
      <c r="I94" s="2"/>
    </row>
    <row r="95" spans="1:10" s="3" customFormat="1">
      <c r="A95" s="44"/>
      <c r="B95" s="2"/>
      <c r="C95" s="48"/>
      <c r="D95" s="2"/>
      <c r="E95" s="49"/>
      <c r="F95" s="46"/>
      <c r="G95" s="46"/>
      <c r="H95" s="67"/>
      <c r="I95" s="2"/>
    </row>
    <row r="96" spans="1:10" s="3" customFormat="1">
      <c r="A96" s="44"/>
      <c r="B96" s="2"/>
      <c r="C96" s="48"/>
      <c r="D96" s="2"/>
      <c r="E96" s="49"/>
      <c r="F96" s="46"/>
      <c r="G96" s="46"/>
      <c r="H96" s="67"/>
      <c r="I96" s="2"/>
    </row>
    <row r="97" spans="1:9" s="3" customFormat="1">
      <c r="A97" s="44"/>
      <c r="B97" s="2"/>
      <c r="C97" s="48"/>
      <c r="D97" s="2"/>
      <c r="E97" s="49"/>
      <c r="F97" s="46"/>
      <c r="G97" s="46"/>
      <c r="H97" s="67"/>
      <c r="I97" s="2"/>
    </row>
    <row r="98" spans="1:9" s="3" customFormat="1">
      <c r="A98" s="44"/>
      <c r="B98" s="2"/>
      <c r="C98" s="48"/>
      <c r="D98" s="2"/>
      <c r="E98" s="49"/>
      <c r="F98" s="46"/>
      <c r="G98" s="46"/>
      <c r="H98" s="67"/>
      <c r="I98" s="2"/>
    </row>
    <row r="99" spans="1:9" s="3" customFormat="1">
      <c r="A99" s="44"/>
      <c r="B99" s="2"/>
      <c r="C99" s="48"/>
      <c r="D99" s="2"/>
      <c r="E99" s="49"/>
      <c r="F99" s="46"/>
      <c r="G99" s="46"/>
      <c r="H99" s="67"/>
      <c r="I99" s="2"/>
    </row>
    <row r="100" spans="1:9" s="3" customFormat="1">
      <c r="A100" s="44"/>
      <c r="B100" s="2"/>
      <c r="C100" s="48"/>
      <c r="D100" s="2"/>
      <c r="E100" s="49"/>
      <c r="F100" s="46"/>
      <c r="G100" s="46"/>
      <c r="H100" s="67"/>
      <c r="I100" s="2"/>
    </row>
    <row r="101" spans="1:9" s="3" customFormat="1">
      <c r="A101" s="44"/>
      <c r="B101" s="2"/>
      <c r="C101" s="48"/>
      <c r="D101" s="2"/>
      <c r="E101" s="49"/>
      <c r="F101" s="46"/>
      <c r="G101" s="46"/>
      <c r="H101" s="67"/>
      <c r="I101" s="2"/>
    </row>
    <row r="102" spans="1:9" s="3" customFormat="1">
      <c r="A102" s="44"/>
      <c r="B102" s="2"/>
      <c r="C102" s="48"/>
      <c r="D102" s="2"/>
      <c r="E102" s="49"/>
      <c r="F102" s="46"/>
      <c r="G102" s="46"/>
      <c r="H102" s="67"/>
      <c r="I102" s="2"/>
    </row>
    <row r="103" spans="1:9" s="3" customFormat="1">
      <c r="A103" s="44"/>
      <c r="B103" s="2"/>
      <c r="C103" s="48"/>
      <c r="D103" s="2"/>
      <c r="E103" s="49"/>
      <c r="F103" s="46"/>
      <c r="G103" s="46"/>
      <c r="H103" s="67"/>
      <c r="I103" s="2"/>
    </row>
    <row r="104" spans="1:9" s="3" customFormat="1">
      <c r="A104" s="44"/>
      <c r="B104" s="2"/>
      <c r="C104" s="48"/>
      <c r="D104" s="2"/>
      <c r="E104" s="49"/>
      <c r="F104" s="46"/>
      <c r="G104" s="46"/>
      <c r="H104" s="67"/>
      <c r="I104" s="2"/>
    </row>
    <row r="105" spans="1:9" s="3" customFormat="1">
      <c r="A105" s="44"/>
      <c r="B105" s="2"/>
      <c r="C105" s="48"/>
      <c r="D105" s="2"/>
      <c r="E105" s="49"/>
      <c r="F105" s="46"/>
      <c r="G105" s="46"/>
      <c r="H105" s="67"/>
      <c r="I105" s="2"/>
    </row>
    <row r="106" spans="1:9" s="3" customFormat="1">
      <c r="A106" s="44"/>
      <c r="B106" s="2"/>
      <c r="C106" s="48"/>
      <c r="D106" s="2"/>
      <c r="E106" s="49"/>
      <c r="F106" s="46"/>
      <c r="G106" s="46"/>
      <c r="H106" s="67"/>
      <c r="I106" s="2"/>
    </row>
    <row r="107" spans="1:9" s="3" customFormat="1">
      <c r="A107" s="44"/>
      <c r="B107" s="2"/>
      <c r="C107" s="48"/>
      <c r="D107" s="2"/>
      <c r="E107" s="49"/>
      <c r="F107" s="46"/>
      <c r="G107" s="46"/>
      <c r="H107" s="67"/>
      <c r="I107" s="2"/>
    </row>
    <row r="108" spans="1:9" s="3" customFormat="1">
      <c r="A108" s="44"/>
      <c r="B108" s="2"/>
      <c r="C108" s="48"/>
      <c r="D108" s="2"/>
      <c r="E108" s="49"/>
      <c r="F108" s="46"/>
      <c r="G108" s="46"/>
      <c r="H108" s="67"/>
      <c r="I108" s="2"/>
    </row>
    <row r="109" spans="1:9" s="3" customFormat="1">
      <c r="A109" s="44"/>
      <c r="B109" s="2"/>
      <c r="C109" s="48"/>
      <c r="D109" s="2"/>
      <c r="E109" s="49"/>
      <c r="F109" s="46"/>
      <c r="G109" s="46"/>
      <c r="H109" s="67"/>
      <c r="I109" s="2"/>
    </row>
    <row r="110" spans="1:9" s="3" customFormat="1">
      <c r="A110" s="44"/>
      <c r="B110" s="2"/>
      <c r="C110" s="48"/>
      <c r="D110" s="2"/>
      <c r="E110" s="49"/>
      <c r="F110" s="46"/>
      <c r="G110" s="46"/>
      <c r="H110" s="67"/>
      <c r="I110" s="2"/>
    </row>
    <row r="111" spans="1:9" s="3" customFormat="1">
      <c r="A111" s="44"/>
      <c r="B111" s="2"/>
      <c r="C111" s="48"/>
      <c r="D111" s="2"/>
      <c r="E111" s="49"/>
      <c r="F111" s="46"/>
      <c r="G111" s="46"/>
      <c r="H111" s="67"/>
      <c r="I111" s="2"/>
    </row>
    <row r="112" spans="1:9" s="3" customFormat="1">
      <c r="A112" s="44"/>
      <c r="B112" s="2"/>
      <c r="C112" s="48"/>
      <c r="D112" s="2"/>
      <c r="E112" s="49"/>
      <c r="F112" s="46"/>
      <c r="G112" s="46"/>
      <c r="H112" s="67"/>
      <c r="I112" s="2"/>
    </row>
    <row r="113" spans="1:9" s="3" customFormat="1">
      <c r="A113" s="44"/>
      <c r="B113" s="2"/>
      <c r="C113" s="48"/>
      <c r="D113" s="2"/>
      <c r="E113" s="49"/>
      <c r="F113" s="46"/>
      <c r="G113" s="46"/>
      <c r="H113" s="67"/>
      <c r="I113" s="2"/>
    </row>
    <row r="114" spans="1:9" s="3" customFormat="1">
      <c r="A114" s="44"/>
      <c r="B114" s="2"/>
      <c r="C114" s="48"/>
      <c r="D114" s="2"/>
      <c r="E114" s="49"/>
      <c r="F114" s="46"/>
      <c r="G114" s="46"/>
      <c r="H114" s="67"/>
      <c r="I114" s="2"/>
    </row>
    <row r="115" spans="1:9" s="3" customFormat="1">
      <c r="A115" s="44"/>
      <c r="B115" s="2"/>
      <c r="C115" s="48"/>
      <c r="D115" s="2"/>
      <c r="E115" s="49"/>
      <c r="F115" s="46"/>
      <c r="G115" s="46"/>
      <c r="H115" s="67"/>
      <c r="I115" s="2"/>
    </row>
    <row r="116" spans="1:9" s="3" customFormat="1">
      <c r="A116" s="44"/>
      <c r="B116" s="2"/>
      <c r="C116" s="48"/>
      <c r="D116" s="2"/>
      <c r="E116" s="49"/>
      <c r="F116" s="46"/>
      <c r="G116" s="46"/>
      <c r="H116" s="67"/>
      <c r="I116" s="2"/>
    </row>
    <row r="117" spans="1:9" s="3" customFormat="1">
      <c r="A117" s="44"/>
      <c r="B117" s="2"/>
      <c r="C117" s="48"/>
      <c r="D117" s="2"/>
      <c r="E117" s="49"/>
      <c r="F117" s="46"/>
      <c r="G117" s="46"/>
      <c r="H117" s="67"/>
      <c r="I117" s="2"/>
    </row>
    <row r="118" spans="1:9" s="3" customFormat="1">
      <c r="A118" s="44"/>
      <c r="B118" s="2"/>
      <c r="C118" s="48"/>
      <c r="D118" s="2"/>
      <c r="E118" s="49"/>
      <c r="F118" s="46"/>
      <c r="G118" s="46"/>
      <c r="H118" s="67"/>
      <c r="I118" s="2"/>
    </row>
    <row r="119" spans="1:9" s="3" customFormat="1">
      <c r="A119" s="44"/>
      <c r="B119" s="2"/>
      <c r="C119" s="48"/>
      <c r="D119" s="2"/>
      <c r="E119" s="49"/>
      <c r="F119" s="46"/>
      <c r="G119" s="46"/>
      <c r="H119" s="67"/>
      <c r="I119" s="2"/>
    </row>
    <row r="120" spans="1:9" s="3" customFormat="1">
      <c r="A120" s="44"/>
      <c r="B120" s="2"/>
      <c r="C120" s="48"/>
      <c r="D120" s="2"/>
      <c r="E120" s="49"/>
      <c r="F120" s="46"/>
      <c r="G120" s="46"/>
      <c r="H120" s="67"/>
      <c r="I120" s="2"/>
    </row>
    <row r="121" spans="1:9" s="3" customFormat="1">
      <c r="A121" s="44"/>
      <c r="B121" s="2"/>
      <c r="C121" s="48"/>
      <c r="D121" s="2"/>
      <c r="E121" s="49"/>
      <c r="F121" s="46"/>
      <c r="G121" s="46"/>
      <c r="H121" s="67"/>
      <c r="I121" s="2"/>
    </row>
    <row r="122" spans="1:9" s="3" customFormat="1">
      <c r="A122" s="44"/>
      <c r="B122" s="2"/>
      <c r="C122" s="48"/>
      <c r="D122" s="2"/>
      <c r="E122" s="49"/>
      <c r="F122" s="46"/>
      <c r="G122" s="46"/>
      <c r="H122" s="67"/>
      <c r="I122" s="2"/>
    </row>
    <row r="123" spans="1:9" s="3" customFormat="1">
      <c r="A123" s="44"/>
      <c r="B123" s="2"/>
      <c r="C123" s="48"/>
      <c r="D123" s="2"/>
      <c r="E123" s="49"/>
      <c r="F123" s="46"/>
      <c r="G123" s="46"/>
      <c r="H123" s="67"/>
      <c r="I123" s="2"/>
    </row>
    <row r="124" spans="1:9" s="3" customFormat="1">
      <c r="A124" s="44"/>
      <c r="B124" s="2"/>
      <c r="C124" s="48"/>
      <c r="D124" s="2"/>
      <c r="E124" s="49"/>
      <c r="F124" s="46"/>
      <c r="G124" s="46"/>
      <c r="H124" s="67"/>
      <c r="I124" s="2"/>
    </row>
    <row r="125" spans="1:9" s="3" customFormat="1">
      <c r="A125" s="44"/>
      <c r="B125" s="2"/>
      <c r="C125" s="48"/>
      <c r="D125" s="2"/>
      <c r="E125" s="49"/>
      <c r="F125" s="46"/>
      <c r="G125" s="46"/>
      <c r="H125" s="67"/>
      <c r="I125" s="2"/>
    </row>
    <row r="126" spans="1:9" s="3" customFormat="1">
      <c r="A126" s="44"/>
      <c r="B126" s="2"/>
      <c r="C126" s="48"/>
      <c r="D126" s="2"/>
      <c r="E126" s="49"/>
      <c r="F126" s="46"/>
      <c r="G126" s="46"/>
      <c r="H126" s="67"/>
      <c r="I126" s="2"/>
    </row>
    <row r="127" spans="1:9" s="3" customFormat="1">
      <c r="A127" s="44"/>
      <c r="B127" s="2"/>
      <c r="C127" s="48"/>
      <c r="D127" s="2"/>
      <c r="E127" s="49"/>
      <c r="F127" s="46"/>
      <c r="G127" s="46"/>
      <c r="H127" s="67"/>
      <c r="I127" s="2"/>
    </row>
    <row r="128" spans="1:9" s="3" customFormat="1">
      <c r="A128" s="44"/>
      <c r="B128" s="2"/>
      <c r="C128" s="48"/>
      <c r="D128" s="2"/>
      <c r="E128" s="49"/>
      <c r="F128" s="46"/>
      <c r="G128" s="46"/>
      <c r="H128" s="67"/>
      <c r="I128" s="2"/>
    </row>
    <row r="129" spans="1:9" s="3" customFormat="1">
      <c r="A129" s="44"/>
      <c r="B129" s="2"/>
      <c r="C129" s="48"/>
      <c r="D129" s="2"/>
      <c r="E129" s="49"/>
      <c r="F129" s="46"/>
      <c r="G129" s="46"/>
      <c r="H129" s="67"/>
      <c r="I129" s="2"/>
    </row>
    <row r="130" spans="1:9" s="3" customFormat="1">
      <c r="A130" s="44"/>
      <c r="B130" s="2"/>
      <c r="C130" s="48"/>
      <c r="D130" s="2"/>
      <c r="E130" s="49"/>
      <c r="F130" s="46"/>
      <c r="G130" s="46"/>
      <c r="H130" s="67"/>
      <c r="I130" s="2"/>
    </row>
    <row r="131" spans="1:9" s="3" customFormat="1">
      <c r="A131" s="44"/>
      <c r="B131" s="2"/>
      <c r="C131" s="48"/>
      <c r="D131" s="2"/>
      <c r="E131" s="49"/>
      <c r="F131" s="46"/>
      <c r="G131" s="46"/>
      <c r="H131" s="67"/>
      <c r="I131" s="2"/>
    </row>
    <row r="132" spans="1:9" s="3" customFormat="1">
      <c r="A132" s="44"/>
      <c r="B132" s="2"/>
      <c r="C132" s="48"/>
      <c r="D132" s="2"/>
      <c r="E132" s="49"/>
      <c r="F132" s="46"/>
      <c r="G132" s="46"/>
      <c r="H132" s="67"/>
      <c r="I132" s="2"/>
    </row>
    <row r="133" spans="1:9" s="3" customFormat="1">
      <c r="A133" s="44"/>
      <c r="B133" s="2"/>
      <c r="C133" s="48"/>
      <c r="D133" s="2"/>
      <c r="E133" s="49"/>
      <c r="F133" s="46"/>
      <c r="G133" s="46"/>
      <c r="H133" s="67"/>
      <c r="I133" s="2"/>
    </row>
    <row r="134" spans="1:9" s="3" customFormat="1">
      <c r="A134" s="44"/>
      <c r="B134" s="2"/>
      <c r="C134" s="48"/>
      <c r="D134" s="2"/>
      <c r="E134" s="49"/>
      <c r="F134" s="46"/>
      <c r="G134" s="46"/>
      <c r="H134" s="67"/>
      <c r="I134" s="2"/>
    </row>
    <row r="135" spans="1:9" s="3" customFormat="1">
      <c r="A135" s="44"/>
      <c r="B135" s="2"/>
      <c r="C135" s="48"/>
      <c r="D135" s="2"/>
      <c r="E135" s="49"/>
      <c r="F135" s="46"/>
      <c r="G135" s="46"/>
      <c r="H135" s="67"/>
      <c r="I135" s="2"/>
    </row>
    <row r="136" spans="1:9" s="3" customFormat="1">
      <c r="A136" s="44"/>
      <c r="B136" s="2"/>
      <c r="C136" s="48"/>
      <c r="D136" s="2"/>
      <c r="E136" s="49"/>
      <c r="F136" s="46"/>
      <c r="G136" s="46"/>
      <c r="H136" s="67"/>
      <c r="I136" s="2"/>
    </row>
    <row r="137" spans="1:9" s="3" customFormat="1">
      <c r="A137" s="44"/>
      <c r="B137" s="2"/>
      <c r="C137" s="48"/>
      <c r="D137" s="2"/>
      <c r="E137" s="49"/>
      <c r="F137" s="46"/>
      <c r="G137" s="46"/>
      <c r="H137" s="67"/>
      <c r="I137" s="2"/>
    </row>
    <row r="138" spans="1:9" s="3" customFormat="1">
      <c r="A138" s="44"/>
      <c r="B138" s="2"/>
      <c r="C138" s="48"/>
      <c r="D138" s="2"/>
      <c r="E138" s="49"/>
      <c r="F138" s="46"/>
      <c r="G138" s="46"/>
      <c r="H138" s="67"/>
      <c r="I138" s="2"/>
    </row>
    <row r="139" spans="1:9" s="3" customFormat="1">
      <c r="A139" s="44"/>
      <c r="B139" s="2"/>
      <c r="C139" s="48"/>
      <c r="D139" s="2"/>
      <c r="E139" s="49"/>
      <c r="F139" s="46"/>
      <c r="G139" s="46"/>
      <c r="H139" s="67"/>
      <c r="I139" s="2"/>
    </row>
    <row r="140" spans="1:9" s="3" customFormat="1">
      <c r="A140" s="44"/>
      <c r="B140" s="2"/>
      <c r="C140" s="48"/>
      <c r="D140" s="2"/>
      <c r="E140" s="49"/>
      <c r="F140" s="46"/>
      <c r="G140" s="46"/>
      <c r="H140" s="67"/>
      <c r="I140" s="2"/>
    </row>
    <row r="141" spans="1:9" s="3" customFormat="1">
      <c r="A141" s="44"/>
      <c r="B141" s="2"/>
      <c r="C141" s="48"/>
      <c r="D141" s="2"/>
      <c r="E141" s="49"/>
      <c r="F141" s="46"/>
      <c r="G141" s="46"/>
      <c r="H141" s="67"/>
      <c r="I141" s="2"/>
    </row>
    <row r="142" spans="1:9" s="3" customFormat="1">
      <c r="A142" s="44"/>
      <c r="B142" s="2"/>
      <c r="C142" s="48"/>
      <c r="D142" s="2"/>
      <c r="E142" s="49"/>
      <c r="F142" s="46"/>
      <c r="G142" s="46"/>
      <c r="H142" s="67"/>
      <c r="I142" s="2"/>
    </row>
    <row r="143" spans="1:9" s="3" customFormat="1">
      <c r="A143" s="44"/>
      <c r="B143" s="2"/>
      <c r="C143" s="48"/>
      <c r="D143" s="2"/>
      <c r="E143" s="49"/>
      <c r="F143" s="46"/>
      <c r="G143" s="46"/>
      <c r="H143" s="67"/>
      <c r="I143" s="2"/>
    </row>
    <row r="144" spans="1:9" s="3" customFormat="1">
      <c r="A144" s="50"/>
      <c r="B144" s="41"/>
      <c r="C144" s="42"/>
      <c r="E144" s="38"/>
      <c r="F144" s="43"/>
      <c r="G144" s="43"/>
      <c r="H144" s="55"/>
    </row>
    <row r="145" spans="1:8" s="3" customFormat="1">
      <c r="A145" s="50"/>
      <c r="B145" s="41"/>
      <c r="C145" s="42"/>
      <c r="E145" s="38"/>
      <c r="F145" s="43"/>
      <c r="G145" s="43"/>
      <c r="H145" s="55"/>
    </row>
    <row r="146" spans="1:8" s="3" customFormat="1">
      <c r="A146" s="50"/>
      <c r="B146" s="41"/>
      <c r="C146" s="42"/>
      <c r="E146" s="38"/>
      <c r="F146" s="43"/>
      <c r="G146" s="43"/>
      <c r="H146" s="55"/>
    </row>
    <row r="147" spans="1:8" s="3" customFormat="1">
      <c r="A147" s="50"/>
      <c r="B147" s="41"/>
      <c r="C147" s="42"/>
      <c r="E147" s="38"/>
      <c r="F147" s="43"/>
      <c r="G147" s="43"/>
      <c r="H147" s="55"/>
    </row>
    <row r="148" spans="1:8" s="3" customFormat="1">
      <c r="A148" s="50"/>
      <c r="B148" s="41"/>
      <c r="C148" s="42"/>
      <c r="E148" s="38"/>
      <c r="F148" s="43"/>
      <c r="G148" s="43"/>
      <c r="H148" s="55"/>
    </row>
    <row r="149" spans="1:8" s="3" customFormat="1">
      <c r="A149" s="50"/>
      <c r="B149" s="41"/>
      <c r="C149" s="42"/>
      <c r="E149" s="38"/>
      <c r="F149" s="43"/>
      <c r="G149" s="43"/>
      <c r="H149" s="55"/>
    </row>
    <row r="150" spans="1:8" s="3" customFormat="1">
      <c r="A150" s="50"/>
      <c r="B150" s="41"/>
      <c r="C150" s="42"/>
      <c r="E150" s="38"/>
      <c r="F150" s="43"/>
      <c r="G150" s="43"/>
      <c r="H150" s="55"/>
    </row>
    <row r="151" spans="1:8" s="3" customFormat="1">
      <c r="A151" s="50"/>
      <c r="B151" s="41"/>
      <c r="C151" s="42"/>
      <c r="E151" s="38"/>
      <c r="F151" s="43"/>
      <c r="G151" s="43"/>
      <c r="H151" s="55"/>
    </row>
    <row r="152" spans="1:8" s="3" customFormat="1">
      <c r="A152" s="50"/>
      <c r="B152" s="41"/>
      <c r="C152" s="42"/>
      <c r="E152" s="38"/>
      <c r="F152" s="43"/>
      <c r="G152" s="43"/>
      <c r="H152" s="55"/>
    </row>
    <row r="153" spans="1:8" s="3" customFormat="1">
      <c r="A153" s="50"/>
      <c r="B153" s="41"/>
      <c r="C153" s="42"/>
      <c r="E153" s="38"/>
      <c r="F153" s="43"/>
      <c r="G153" s="43"/>
      <c r="H153" s="55"/>
    </row>
    <row r="154" spans="1:8" s="3" customFormat="1">
      <c r="A154" s="50"/>
      <c r="B154" s="41"/>
      <c r="C154" s="42"/>
      <c r="E154" s="38"/>
      <c r="F154" s="43"/>
      <c r="G154" s="43"/>
      <c r="H154" s="55"/>
    </row>
    <row r="155" spans="1:8" s="3" customFormat="1">
      <c r="A155" s="50"/>
      <c r="B155" s="41"/>
      <c r="C155" s="42"/>
      <c r="E155" s="38"/>
      <c r="F155" s="43"/>
      <c r="G155" s="43"/>
      <c r="H155" s="55"/>
    </row>
    <row r="156" spans="1:8" s="3" customFormat="1">
      <c r="A156" s="50"/>
      <c r="B156" s="41"/>
      <c r="C156" s="42"/>
      <c r="E156" s="38"/>
      <c r="F156" s="43"/>
      <c r="G156" s="43"/>
      <c r="H156" s="55"/>
    </row>
    <row r="157" spans="1:8" s="3" customFormat="1">
      <c r="A157" s="50"/>
      <c r="B157" s="41"/>
      <c r="C157" s="42"/>
      <c r="E157" s="38"/>
      <c r="F157" s="43"/>
      <c r="G157" s="43"/>
      <c r="H157" s="55"/>
    </row>
    <row r="158" spans="1:8" s="3" customFormat="1">
      <c r="A158" s="50"/>
      <c r="B158" s="41"/>
      <c r="C158" s="42"/>
      <c r="E158" s="38"/>
      <c r="F158" s="43"/>
      <c r="G158" s="43"/>
      <c r="H158" s="55"/>
    </row>
    <row r="159" spans="1:8" s="3" customFormat="1">
      <c r="A159" s="50"/>
      <c r="B159" s="41"/>
      <c r="C159" s="42"/>
      <c r="E159" s="38"/>
      <c r="F159" s="43"/>
      <c r="G159" s="43"/>
      <c r="H159" s="55"/>
    </row>
    <row r="160" spans="1:8" s="3" customFormat="1">
      <c r="A160" s="50"/>
      <c r="B160" s="41"/>
      <c r="C160" s="42"/>
      <c r="E160" s="38"/>
      <c r="F160" s="43"/>
      <c r="G160" s="43"/>
      <c r="H160" s="55"/>
    </row>
    <row r="161" spans="1:8" s="3" customFormat="1">
      <c r="A161" s="50"/>
      <c r="B161" s="41"/>
      <c r="C161" s="42"/>
      <c r="E161" s="38"/>
      <c r="F161" s="43"/>
      <c r="G161" s="43"/>
      <c r="H161" s="55"/>
    </row>
    <row r="162" spans="1:8" s="3" customFormat="1">
      <c r="A162" s="50"/>
      <c r="B162" s="41"/>
      <c r="C162" s="42"/>
      <c r="E162" s="38"/>
      <c r="F162" s="43"/>
      <c r="G162" s="43"/>
      <c r="H162" s="55"/>
    </row>
    <row r="163" spans="1:8" s="3" customFormat="1">
      <c r="A163" s="50"/>
      <c r="B163" s="41"/>
      <c r="C163" s="42"/>
      <c r="E163" s="38"/>
      <c r="F163" s="43"/>
      <c r="G163" s="43"/>
      <c r="H163" s="55"/>
    </row>
    <row r="164" spans="1:8" s="3" customFormat="1">
      <c r="A164" s="50"/>
      <c r="B164" s="41"/>
      <c r="C164" s="42"/>
      <c r="E164" s="38"/>
      <c r="F164" s="43"/>
      <c r="G164" s="43"/>
      <c r="H164" s="55"/>
    </row>
    <row r="165" spans="1:8" s="3" customFormat="1">
      <c r="A165" s="50"/>
      <c r="B165" s="41"/>
      <c r="C165" s="42"/>
      <c r="E165" s="38"/>
      <c r="F165" s="43"/>
      <c r="G165" s="43"/>
      <c r="H165" s="55"/>
    </row>
    <row r="166" spans="1:8" s="3" customFormat="1">
      <c r="A166" s="50"/>
      <c r="B166" s="41"/>
      <c r="C166" s="42"/>
      <c r="E166" s="38"/>
      <c r="F166" s="43"/>
      <c r="G166" s="43"/>
      <c r="H166" s="55"/>
    </row>
    <row r="167" spans="1:8" s="3" customFormat="1">
      <c r="A167" s="50"/>
      <c r="B167" s="41"/>
      <c r="C167" s="42"/>
      <c r="E167" s="38"/>
      <c r="F167" s="43"/>
      <c r="G167" s="43"/>
      <c r="H167" s="55"/>
    </row>
    <row r="168" spans="1:8" s="3" customFormat="1">
      <c r="A168" s="50"/>
      <c r="B168" s="41"/>
      <c r="C168" s="42"/>
      <c r="E168" s="38"/>
      <c r="F168" s="43"/>
      <c r="G168" s="43"/>
      <c r="H168" s="55"/>
    </row>
    <row r="169" spans="1:8" s="3" customFormat="1">
      <c r="A169" s="50"/>
      <c r="B169" s="41"/>
      <c r="C169" s="42"/>
      <c r="E169" s="38"/>
      <c r="F169" s="43"/>
      <c r="G169" s="43"/>
      <c r="H169" s="55"/>
    </row>
    <row r="170" spans="1:8" s="3" customFormat="1">
      <c r="A170" s="50"/>
      <c r="B170" s="41"/>
      <c r="C170" s="42"/>
      <c r="E170" s="38"/>
      <c r="F170" s="43"/>
      <c r="G170" s="43"/>
      <c r="H170" s="55"/>
    </row>
    <row r="171" spans="1:8" s="3" customFormat="1">
      <c r="A171" s="50"/>
      <c r="B171" s="41"/>
      <c r="C171" s="42"/>
      <c r="E171" s="38"/>
      <c r="F171" s="43"/>
      <c r="G171" s="43"/>
      <c r="H171" s="55"/>
    </row>
    <row r="172" spans="1:8" s="3" customFormat="1">
      <c r="A172" s="50"/>
      <c r="B172" s="41"/>
      <c r="C172" s="42"/>
      <c r="E172" s="38"/>
      <c r="F172" s="43"/>
      <c r="G172" s="43"/>
      <c r="H172" s="55"/>
    </row>
    <row r="173" spans="1:8" s="3" customFormat="1">
      <c r="A173" s="50"/>
      <c r="B173" s="41"/>
      <c r="C173" s="42"/>
      <c r="E173" s="38"/>
      <c r="F173" s="43"/>
      <c r="G173" s="43"/>
      <c r="H173" s="55"/>
    </row>
    <row r="174" spans="1:8" s="3" customFormat="1">
      <c r="A174" s="50"/>
      <c r="B174" s="41"/>
      <c r="C174" s="42"/>
      <c r="E174" s="38"/>
      <c r="F174" s="43"/>
      <c r="G174" s="43"/>
      <c r="H174" s="55"/>
    </row>
    <row r="175" spans="1:8" s="3" customFormat="1">
      <c r="A175" s="50"/>
      <c r="B175" s="41"/>
      <c r="C175" s="42"/>
      <c r="E175" s="38"/>
      <c r="F175" s="43"/>
      <c r="G175" s="43"/>
      <c r="H175" s="55"/>
    </row>
    <row r="176" spans="1:8" s="3" customFormat="1">
      <c r="A176" s="50"/>
      <c r="B176" s="41"/>
      <c r="C176" s="42"/>
      <c r="E176" s="38"/>
      <c r="F176" s="43"/>
      <c r="G176" s="43"/>
      <c r="H176" s="55"/>
    </row>
    <row r="177" spans="1:8" s="3" customFormat="1">
      <c r="A177" s="50"/>
      <c r="B177" s="41"/>
      <c r="C177" s="42"/>
      <c r="E177" s="38"/>
      <c r="F177" s="43"/>
      <c r="G177" s="43"/>
      <c r="H177" s="55"/>
    </row>
    <row r="178" spans="1:8" s="3" customFormat="1">
      <c r="A178" s="50"/>
      <c r="B178" s="41"/>
      <c r="C178" s="42"/>
      <c r="E178" s="38"/>
      <c r="F178" s="43"/>
      <c r="G178" s="43"/>
      <c r="H178" s="55"/>
    </row>
    <row r="179" spans="1:8" s="3" customFormat="1">
      <c r="A179" s="50"/>
      <c r="B179" s="41"/>
      <c r="C179" s="42"/>
      <c r="E179" s="38"/>
      <c r="F179" s="43"/>
      <c r="G179" s="43"/>
      <c r="H179" s="55"/>
    </row>
    <row r="180" spans="1:8" s="3" customFormat="1">
      <c r="A180" s="50"/>
      <c r="B180" s="41"/>
      <c r="C180" s="42"/>
      <c r="E180" s="38"/>
      <c r="F180" s="43"/>
      <c r="G180" s="43"/>
      <c r="H180" s="55"/>
    </row>
    <row r="181" spans="1:8" s="3" customFormat="1">
      <c r="A181" s="50"/>
      <c r="B181" s="41"/>
      <c r="C181" s="42"/>
      <c r="E181" s="38"/>
      <c r="F181" s="43"/>
      <c r="G181" s="43"/>
      <c r="H181" s="55"/>
    </row>
    <row r="182" spans="1:8" s="3" customFormat="1">
      <c r="A182" s="50"/>
      <c r="B182" s="41"/>
      <c r="C182" s="42"/>
      <c r="E182" s="38"/>
      <c r="F182" s="43"/>
      <c r="G182" s="43"/>
      <c r="H182" s="55"/>
    </row>
    <row r="183" spans="1:8" s="3" customFormat="1">
      <c r="A183" s="50"/>
      <c r="B183" s="41"/>
      <c r="C183" s="42"/>
      <c r="E183" s="38"/>
      <c r="F183" s="43"/>
      <c r="G183" s="43"/>
      <c r="H183" s="55"/>
    </row>
    <row r="184" spans="1:8" s="3" customFormat="1">
      <c r="A184" s="50"/>
      <c r="B184" s="41"/>
      <c r="C184" s="42"/>
      <c r="E184" s="38"/>
      <c r="F184" s="43"/>
      <c r="G184" s="43"/>
      <c r="H184" s="55"/>
    </row>
    <row r="185" spans="1:8" s="3" customFormat="1">
      <c r="A185" s="50"/>
      <c r="B185" s="41"/>
      <c r="C185" s="42"/>
      <c r="E185" s="38"/>
      <c r="F185" s="43"/>
      <c r="G185" s="43"/>
      <c r="H185" s="55"/>
    </row>
    <row r="186" spans="1:8" s="3" customFormat="1">
      <c r="A186" s="50"/>
      <c r="B186" s="41"/>
      <c r="C186" s="42"/>
      <c r="E186" s="38"/>
      <c r="F186" s="43"/>
      <c r="G186" s="43"/>
      <c r="H186" s="55"/>
    </row>
    <row r="187" spans="1:8" s="3" customFormat="1">
      <c r="A187" s="50"/>
      <c r="B187" s="41"/>
      <c r="C187" s="42"/>
      <c r="E187" s="38"/>
      <c r="F187" s="43"/>
      <c r="G187" s="43"/>
      <c r="H187" s="55"/>
    </row>
    <row r="188" spans="1:8" s="3" customFormat="1">
      <c r="A188" s="50"/>
      <c r="B188" s="41"/>
      <c r="C188" s="42"/>
      <c r="E188" s="38"/>
      <c r="F188" s="43"/>
      <c r="G188" s="43"/>
      <c r="H188" s="55"/>
    </row>
    <row r="189" spans="1:8" s="3" customFormat="1">
      <c r="A189" s="50"/>
      <c r="B189" s="41"/>
      <c r="C189" s="42"/>
      <c r="E189" s="38"/>
      <c r="F189" s="43"/>
      <c r="G189" s="43"/>
      <c r="H189" s="55"/>
    </row>
    <row r="190" spans="1:8" s="3" customFormat="1">
      <c r="A190" s="50"/>
      <c r="B190" s="41"/>
      <c r="C190" s="42"/>
      <c r="E190" s="38"/>
      <c r="F190" s="43"/>
      <c r="G190" s="43"/>
      <c r="H190" s="55"/>
    </row>
    <row r="191" spans="1:8" s="3" customFormat="1">
      <c r="A191" s="50"/>
      <c r="B191" s="41"/>
      <c r="C191" s="42"/>
      <c r="E191" s="38"/>
      <c r="F191" s="43"/>
      <c r="G191" s="43"/>
      <c r="H191" s="55"/>
    </row>
    <row r="192" spans="1:8" s="3" customFormat="1">
      <c r="A192" s="50"/>
      <c r="B192" s="41"/>
      <c r="C192" s="42"/>
      <c r="E192" s="38"/>
      <c r="F192" s="43"/>
      <c r="G192" s="43"/>
      <c r="H192" s="55"/>
    </row>
    <row r="193" spans="1:8" s="3" customFormat="1">
      <c r="A193" s="50"/>
      <c r="B193" s="41"/>
      <c r="C193" s="42"/>
      <c r="E193" s="38"/>
      <c r="F193" s="43"/>
      <c r="G193" s="43"/>
      <c r="H193" s="55"/>
    </row>
    <row r="194" spans="1:8" s="3" customFormat="1">
      <c r="A194" s="50"/>
      <c r="B194" s="41"/>
      <c r="C194" s="42"/>
      <c r="E194" s="38"/>
      <c r="F194" s="43"/>
      <c r="G194" s="43"/>
      <c r="H194" s="55"/>
    </row>
    <row r="195" spans="1:8" s="3" customFormat="1">
      <c r="A195" s="50"/>
      <c r="B195" s="41"/>
      <c r="C195" s="42"/>
      <c r="E195" s="38"/>
      <c r="F195" s="43"/>
      <c r="G195" s="43"/>
      <c r="H195" s="55"/>
    </row>
    <row r="196" spans="1:8" s="3" customFormat="1">
      <c r="A196" s="50"/>
      <c r="B196" s="41"/>
      <c r="C196" s="42"/>
      <c r="E196" s="38"/>
      <c r="F196" s="43"/>
      <c r="G196" s="43"/>
      <c r="H196" s="55"/>
    </row>
    <row r="197" spans="1:8" s="3" customFormat="1">
      <c r="A197" s="50"/>
      <c r="B197" s="41"/>
      <c r="C197" s="42"/>
      <c r="E197" s="38"/>
      <c r="F197" s="43"/>
      <c r="G197" s="43"/>
      <c r="H197" s="55"/>
    </row>
    <row r="198" spans="1:8" s="3" customFormat="1">
      <c r="A198" s="50"/>
      <c r="B198" s="41"/>
      <c r="C198" s="42"/>
      <c r="E198" s="38"/>
      <c r="F198" s="43"/>
      <c r="G198" s="43"/>
      <c r="H198" s="55"/>
    </row>
    <row r="199" spans="1:8" s="3" customFormat="1">
      <c r="A199" s="50"/>
      <c r="B199" s="41"/>
      <c r="C199" s="42"/>
      <c r="E199" s="38"/>
      <c r="F199" s="43"/>
      <c r="G199" s="43"/>
      <c r="H199" s="55"/>
    </row>
  </sheetData>
  <mergeCells count="59">
    <mergeCell ref="A1:G1"/>
    <mergeCell ref="A2:G2"/>
    <mergeCell ref="A3:G3"/>
    <mergeCell ref="A4:G4"/>
    <mergeCell ref="A5:A6"/>
    <mergeCell ref="B5:B6"/>
    <mergeCell ref="C5:C6"/>
    <mergeCell ref="D5:E5"/>
    <mergeCell ref="F5:F6"/>
    <mergeCell ref="G5:G6"/>
    <mergeCell ref="B14:B15"/>
    <mergeCell ref="A8:G8"/>
    <mergeCell ref="A9:B9"/>
    <mergeCell ref="A10:B10"/>
    <mergeCell ref="C10:G10"/>
    <mergeCell ref="A21:F21"/>
    <mergeCell ref="A22:G22"/>
    <mergeCell ref="A23:B23"/>
    <mergeCell ref="C23:G23"/>
    <mergeCell ref="A16:F16"/>
    <mergeCell ref="A17:G17"/>
    <mergeCell ref="A18:B18"/>
    <mergeCell ref="C18:G18"/>
    <mergeCell ref="A26:F26"/>
    <mergeCell ref="A27:G27"/>
    <mergeCell ref="A28:B28"/>
    <mergeCell ref="C28:G28"/>
    <mergeCell ref="A29:A32"/>
    <mergeCell ref="B29:B32"/>
    <mergeCell ref="D29:D32"/>
    <mergeCell ref="E29:E32"/>
    <mergeCell ref="F29:F32"/>
    <mergeCell ref="B38:B40"/>
    <mergeCell ref="A41:F41"/>
    <mergeCell ref="A42:G42"/>
    <mergeCell ref="G29:G32"/>
    <mergeCell ref="B33:B35"/>
    <mergeCell ref="B36:B37"/>
    <mergeCell ref="A48:F48"/>
    <mergeCell ref="A49:G49"/>
    <mergeCell ref="A50:B50"/>
    <mergeCell ref="C50:G50"/>
    <mergeCell ref="A43:B43"/>
    <mergeCell ref="C43:G43"/>
    <mergeCell ref="B46:B47"/>
    <mergeCell ref="A53:F53"/>
    <mergeCell ref="A54:G54"/>
    <mergeCell ref="A55:B55"/>
    <mergeCell ref="C55:G55"/>
    <mergeCell ref="B57:B59"/>
    <mergeCell ref="A69:F69"/>
    <mergeCell ref="A70:G70"/>
    <mergeCell ref="A71:E71"/>
    <mergeCell ref="F71:G71"/>
    <mergeCell ref="A60:F60"/>
    <mergeCell ref="A61:G61"/>
    <mergeCell ref="A62:B62"/>
    <mergeCell ref="C62:G62"/>
    <mergeCell ref="B63:B65"/>
  </mergeCells>
  <pageMargins left="1.0236220472440944" right="7.874015748031496E-2" top="0.6692913385826772" bottom="0.51181102362204722" header="0.27559055118110237" footer="0.11811023622047245"/>
  <pageSetup paperSize="9" scale="70" fitToWidth="0" fitToHeight="0" pageOrder="overThenDown" orientation="portrait" useFirstPageNumber="1" r:id="rId1"/>
  <headerFooter alignWithMargins="0">
    <oddHeader>&amp;C&amp;10&amp;A</oddHeader>
    <oddFooter>&amp;C&amp;10Strona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9"/>
  <sheetViews>
    <sheetView tabSelected="1" topLeftCell="A34" zoomScaleNormal="100" workbookViewId="0">
      <selection activeCell="D42" sqref="D42"/>
    </sheetView>
  </sheetViews>
  <sheetFormatPr defaultRowHeight="15"/>
  <cols>
    <col min="1" max="1" width="3.625" style="44" customWidth="1"/>
    <col min="2" max="2" width="8.375" style="51" customWidth="1"/>
    <col min="3" max="3" width="56.5" style="48" customWidth="1"/>
    <col min="4" max="4" width="7.125" style="2" customWidth="1"/>
    <col min="5" max="5" width="8.75" style="52" customWidth="1"/>
    <col min="6" max="6" width="11.375" style="46" customWidth="1"/>
    <col min="7" max="7" width="13.5" style="46" customWidth="1"/>
    <col min="8" max="242" width="8.25" style="2" customWidth="1"/>
    <col min="243" max="1010" width="10.75" style="2" customWidth="1"/>
    <col min="1011" max="16384" width="9" style="2"/>
  </cols>
  <sheetData>
    <row r="1" spans="1:8" s="3" customFormat="1" ht="27" thickBot="1">
      <c r="A1" s="109" t="s">
        <v>120</v>
      </c>
      <c r="B1" s="109"/>
      <c r="C1" s="109"/>
      <c r="D1" s="109"/>
      <c r="E1" s="109"/>
      <c r="F1" s="109"/>
      <c r="G1" s="109"/>
    </row>
    <row r="2" spans="1:8" s="53" customFormat="1" ht="19.5" thickTop="1">
      <c r="A2" s="110" t="s">
        <v>144</v>
      </c>
      <c r="B2" s="111"/>
      <c r="C2" s="111"/>
      <c r="D2" s="111"/>
      <c r="E2" s="111"/>
      <c r="F2" s="111"/>
      <c r="G2" s="112"/>
    </row>
    <row r="3" spans="1:8" s="53" customFormat="1" ht="18.75">
      <c r="A3" s="113" t="s">
        <v>94</v>
      </c>
      <c r="B3" s="114"/>
      <c r="C3" s="114"/>
      <c r="D3" s="114"/>
      <c r="E3" s="114"/>
      <c r="F3" s="114"/>
      <c r="G3" s="115"/>
    </row>
    <row r="4" spans="1:8" s="4" customFormat="1">
      <c r="A4" s="90"/>
      <c r="B4" s="91"/>
      <c r="C4" s="91"/>
      <c r="D4" s="91"/>
      <c r="E4" s="91"/>
      <c r="F4" s="91"/>
      <c r="G4" s="92"/>
    </row>
    <row r="5" spans="1:8" s="4" customFormat="1">
      <c r="A5" s="86" t="s">
        <v>0</v>
      </c>
      <c r="B5" s="116" t="s">
        <v>1</v>
      </c>
      <c r="C5" s="117" t="s">
        <v>2</v>
      </c>
      <c r="D5" s="117" t="s">
        <v>3</v>
      </c>
      <c r="E5" s="117"/>
      <c r="F5" s="118" t="s">
        <v>119</v>
      </c>
      <c r="G5" s="119" t="s">
        <v>4</v>
      </c>
      <c r="H5" s="1"/>
    </row>
    <row r="6" spans="1:8" s="4" customFormat="1">
      <c r="A6" s="86"/>
      <c r="B6" s="116"/>
      <c r="C6" s="117"/>
      <c r="D6" s="5" t="s">
        <v>5</v>
      </c>
      <c r="E6" s="6" t="s">
        <v>6</v>
      </c>
      <c r="F6" s="118"/>
      <c r="G6" s="119"/>
      <c r="H6" s="1"/>
    </row>
    <row r="7" spans="1:8" s="4" customFormat="1">
      <c r="A7" s="7">
        <v>1</v>
      </c>
      <c r="B7" s="8">
        <v>2</v>
      </c>
      <c r="C7" s="9">
        <v>4</v>
      </c>
      <c r="D7" s="9">
        <v>5</v>
      </c>
      <c r="E7" s="9">
        <v>6</v>
      </c>
      <c r="F7" s="9">
        <v>7</v>
      </c>
      <c r="G7" s="9">
        <v>8</v>
      </c>
      <c r="H7" s="10"/>
    </row>
    <row r="8" spans="1:8" s="4" customFormat="1">
      <c r="A8" s="90"/>
      <c r="B8" s="91"/>
      <c r="C8" s="91"/>
      <c r="D8" s="91"/>
      <c r="E8" s="91"/>
      <c r="F8" s="91"/>
      <c r="G8" s="92"/>
      <c r="H8" s="1"/>
    </row>
    <row r="9" spans="1:8" s="4" customFormat="1">
      <c r="A9" s="86" t="s">
        <v>7</v>
      </c>
      <c r="B9" s="87"/>
      <c r="C9" s="11" t="s">
        <v>8</v>
      </c>
      <c r="D9" s="11"/>
      <c r="E9" s="12"/>
      <c r="F9" s="13"/>
      <c r="G9" s="14"/>
      <c r="H9" s="1"/>
    </row>
    <row r="10" spans="1:8" s="4" customFormat="1">
      <c r="A10" s="86" t="s">
        <v>9</v>
      </c>
      <c r="B10" s="87"/>
      <c r="C10" s="88" t="s">
        <v>10</v>
      </c>
      <c r="D10" s="88"/>
      <c r="E10" s="88"/>
      <c r="F10" s="88"/>
      <c r="G10" s="89"/>
      <c r="H10" s="1"/>
    </row>
    <row r="11" spans="1:8" s="4" customFormat="1" ht="30">
      <c r="A11" s="15" t="s">
        <v>14</v>
      </c>
      <c r="B11" s="16" t="s">
        <v>11</v>
      </c>
      <c r="C11" s="74" t="s">
        <v>108</v>
      </c>
      <c r="D11" s="17" t="s">
        <v>13</v>
      </c>
      <c r="E11" s="18">
        <v>4.1000000000000002E-2</v>
      </c>
      <c r="F11" s="19"/>
      <c r="G11" s="20">
        <f t="shared" ref="G11:G17" si="0">ROUND(F11*E11,2)</f>
        <v>0</v>
      </c>
      <c r="H11" s="1"/>
    </row>
    <row r="12" spans="1:8" s="4" customFormat="1" ht="45">
      <c r="A12" s="21">
        <v>5</v>
      </c>
      <c r="B12" s="93" t="s">
        <v>20</v>
      </c>
      <c r="C12" s="74" t="s">
        <v>133</v>
      </c>
      <c r="D12" s="17" t="s">
        <v>19</v>
      </c>
      <c r="E12" s="18">
        <v>7</v>
      </c>
      <c r="F12" s="19"/>
      <c r="G12" s="20">
        <f t="shared" si="0"/>
        <v>0</v>
      </c>
      <c r="H12" s="1"/>
    </row>
    <row r="13" spans="1:8" s="4" customFormat="1">
      <c r="A13" s="21">
        <v>6</v>
      </c>
      <c r="B13" s="94"/>
      <c r="C13" s="74" t="s">
        <v>134</v>
      </c>
      <c r="D13" s="17" t="s">
        <v>21</v>
      </c>
      <c r="E13" s="18">
        <v>33</v>
      </c>
      <c r="F13" s="19"/>
      <c r="G13" s="20">
        <f t="shared" si="0"/>
        <v>0</v>
      </c>
      <c r="H13" s="1"/>
    </row>
    <row r="14" spans="1:8" s="4" customFormat="1" ht="45">
      <c r="A14" s="21">
        <v>7</v>
      </c>
      <c r="B14" s="94"/>
      <c r="C14" s="74" t="s">
        <v>135</v>
      </c>
      <c r="D14" s="17" t="s">
        <v>21</v>
      </c>
      <c r="E14" s="18">
        <v>20</v>
      </c>
      <c r="F14" s="19"/>
      <c r="G14" s="20">
        <f t="shared" si="0"/>
        <v>0</v>
      </c>
      <c r="H14" s="1"/>
    </row>
    <row r="15" spans="1:8" s="4" customFormat="1" ht="30">
      <c r="A15" s="21">
        <v>10</v>
      </c>
      <c r="B15" s="94"/>
      <c r="C15" s="74" t="s">
        <v>85</v>
      </c>
      <c r="D15" s="17" t="s">
        <v>16</v>
      </c>
      <c r="E15" s="18">
        <v>2</v>
      </c>
      <c r="F15" s="19"/>
      <c r="G15" s="20">
        <f t="shared" si="0"/>
        <v>0</v>
      </c>
      <c r="H15" s="1"/>
    </row>
    <row r="16" spans="1:8" s="4" customFormat="1" ht="30">
      <c r="A16" s="21">
        <v>11</v>
      </c>
      <c r="B16" s="94"/>
      <c r="C16" s="74" t="s">
        <v>86</v>
      </c>
      <c r="D16" s="17" t="s">
        <v>16</v>
      </c>
      <c r="E16" s="18">
        <v>1</v>
      </c>
      <c r="F16" s="19"/>
      <c r="G16" s="20">
        <f t="shared" si="0"/>
        <v>0</v>
      </c>
      <c r="H16" s="1"/>
    </row>
    <row r="17" spans="1:8" s="4" customFormat="1" ht="30">
      <c r="A17" s="21">
        <v>12</v>
      </c>
      <c r="B17" s="94"/>
      <c r="C17" s="80" t="s">
        <v>136</v>
      </c>
      <c r="D17" s="17" t="s">
        <v>22</v>
      </c>
      <c r="E17" s="18">
        <v>53</v>
      </c>
      <c r="F17" s="19"/>
      <c r="G17" s="20">
        <f t="shared" si="0"/>
        <v>0</v>
      </c>
      <c r="H17" s="1"/>
    </row>
    <row r="18" spans="1:8" s="23" customFormat="1">
      <c r="A18" s="81" t="s">
        <v>23</v>
      </c>
      <c r="B18" s="82"/>
      <c r="C18" s="82"/>
      <c r="D18" s="82"/>
      <c r="E18" s="82"/>
      <c r="F18" s="82"/>
      <c r="G18" s="22">
        <f>SUM(G11:G17)</f>
        <v>0</v>
      </c>
      <c r="H18" s="1"/>
    </row>
    <row r="19" spans="1:8" s="23" customFormat="1">
      <c r="A19" s="90"/>
      <c r="B19" s="91"/>
      <c r="C19" s="91"/>
      <c r="D19" s="91"/>
      <c r="E19" s="91"/>
      <c r="F19" s="91"/>
      <c r="G19" s="92"/>
      <c r="H19" s="1"/>
    </row>
    <row r="20" spans="1:8" s="23" customFormat="1">
      <c r="A20" s="86" t="s">
        <v>24</v>
      </c>
      <c r="B20" s="87"/>
      <c r="C20" s="88" t="s">
        <v>25</v>
      </c>
      <c r="D20" s="88"/>
      <c r="E20" s="88"/>
      <c r="F20" s="88"/>
      <c r="G20" s="89"/>
      <c r="H20" s="1"/>
    </row>
    <row r="21" spans="1:8" s="23" customFormat="1" ht="45">
      <c r="A21" s="21">
        <v>14</v>
      </c>
      <c r="B21" s="94" t="s">
        <v>26</v>
      </c>
      <c r="C21" s="74" t="s">
        <v>88</v>
      </c>
      <c r="D21" s="17" t="s">
        <v>19</v>
      </c>
      <c r="E21" s="18">
        <v>66</v>
      </c>
      <c r="F21" s="19"/>
      <c r="G21" s="20">
        <f t="shared" ref="G21:G24" si="1">ROUND(E21*F21,2)</f>
        <v>0</v>
      </c>
      <c r="H21" s="1"/>
    </row>
    <row r="22" spans="1:8" s="23" customFormat="1" ht="30">
      <c r="A22" s="21">
        <v>15</v>
      </c>
      <c r="B22" s="95"/>
      <c r="C22" s="74" t="s">
        <v>89</v>
      </c>
      <c r="D22" s="17" t="s">
        <v>19</v>
      </c>
      <c r="E22" s="18">
        <v>2</v>
      </c>
      <c r="F22" s="19"/>
      <c r="G22" s="20">
        <f t="shared" si="1"/>
        <v>0</v>
      </c>
      <c r="H22" s="1"/>
    </row>
    <row r="23" spans="1:8" s="23" customFormat="1" ht="30">
      <c r="A23" s="21">
        <v>16</v>
      </c>
      <c r="B23" s="93" t="s">
        <v>27</v>
      </c>
      <c r="C23" s="74" t="s">
        <v>90</v>
      </c>
      <c r="D23" s="17" t="s">
        <v>19</v>
      </c>
      <c r="E23" s="18">
        <v>28</v>
      </c>
      <c r="F23" s="19"/>
      <c r="G23" s="20">
        <f t="shared" si="1"/>
        <v>0</v>
      </c>
      <c r="H23" s="1"/>
    </row>
    <row r="24" spans="1:8" s="23" customFormat="1" ht="30">
      <c r="A24" s="21">
        <v>17</v>
      </c>
      <c r="B24" s="94"/>
      <c r="C24" s="74" t="s">
        <v>87</v>
      </c>
      <c r="D24" s="17" t="s">
        <v>19</v>
      </c>
      <c r="E24" s="18">
        <v>1</v>
      </c>
      <c r="F24" s="19"/>
      <c r="G24" s="20">
        <f t="shared" si="1"/>
        <v>0</v>
      </c>
      <c r="H24" s="1"/>
    </row>
    <row r="25" spans="1:8" s="23" customFormat="1">
      <c r="A25" s="81" t="s">
        <v>28</v>
      </c>
      <c r="B25" s="82"/>
      <c r="C25" s="82"/>
      <c r="D25" s="82"/>
      <c r="E25" s="82"/>
      <c r="F25" s="82"/>
      <c r="G25" s="22">
        <f>SUM(G21:G24)</f>
        <v>0</v>
      </c>
      <c r="H25" s="1"/>
    </row>
    <row r="26" spans="1:8" s="24" customFormat="1">
      <c r="A26" s="83"/>
      <c r="B26" s="84"/>
      <c r="C26" s="84"/>
      <c r="D26" s="84"/>
      <c r="E26" s="84"/>
      <c r="F26" s="84"/>
      <c r="G26" s="85"/>
      <c r="H26" s="2"/>
    </row>
    <row r="27" spans="1:8" s="25" customFormat="1">
      <c r="A27" s="86" t="s">
        <v>29</v>
      </c>
      <c r="B27" s="87"/>
      <c r="C27" s="88" t="s">
        <v>30</v>
      </c>
      <c r="D27" s="88"/>
      <c r="E27" s="88"/>
      <c r="F27" s="88"/>
      <c r="G27" s="89"/>
      <c r="H27" s="1"/>
    </row>
    <row r="28" spans="1:8" s="25" customFormat="1" ht="30">
      <c r="A28" s="21">
        <v>19</v>
      </c>
      <c r="B28" s="93" t="s">
        <v>103</v>
      </c>
      <c r="C28" s="74" t="s">
        <v>91</v>
      </c>
      <c r="D28" s="17" t="s">
        <v>60</v>
      </c>
      <c r="E28" s="18">
        <v>1</v>
      </c>
      <c r="F28" s="19"/>
      <c r="G28" s="20">
        <f t="shared" ref="G28:G34" si="2">ROUND(E28*F28,2)</f>
        <v>0</v>
      </c>
      <c r="H28" s="1"/>
    </row>
    <row r="29" spans="1:8" s="25" customFormat="1" ht="30">
      <c r="A29" s="21">
        <v>20</v>
      </c>
      <c r="B29" s="94"/>
      <c r="C29" s="74" t="s">
        <v>76</v>
      </c>
      <c r="D29" s="17" t="s">
        <v>16</v>
      </c>
      <c r="E29" s="18">
        <v>1</v>
      </c>
      <c r="F29" s="19"/>
      <c r="G29" s="20">
        <f t="shared" si="2"/>
        <v>0</v>
      </c>
      <c r="H29" s="1"/>
    </row>
    <row r="30" spans="1:8" s="25" customFormat="1" ht="30">
      <c r="A30" s="21">
        <v>21</v>
      </c>
      <c r="B30" s="94"/>
      <c r="C30" s="74" t="s">
        <v>77</v>
      </c>
      <c r="D30" s="17" t="s">
        <v>21</v>
      </c>
      <c r="E30" s="18">
        <v>2.5</v>
      </c>
      <c r="F30" s="19"/>
      <c r="G30" s="20">
        <f t="shared" si="2"/>
        <v>0</v>
      </c>
      <c r="H30" s="1"/>
    </row>
    <row r="31" spans="1:8" s="25" customFormat="1">
      <c r="A31" s="21">
        <v>23</v>
      </c>
      <c r="B31" s="94"/>
      <c r="C31" s="74" t="s">
        <v>137</v>
      </c>
      <c r="D31" s="17" t="s">
        <v>21</v>
      </c>
      <c r="E31" s="18">
        <v>41</v>
      </c>
      <c r="F31" s="19"/>
      <c r="G31" s="20">
        <f t="shared" si="2"/>
        <v>0</v>
      </c>
      <c r="H31" s="1"/>
    </row>
    <row r="32" spans="1:8" s="25" customFormat="1">
      <c r="A32" s="21">
        <v>24</v>
      </c>
      <c r="B32" s="94"/>
      <c r="C32" s="74" t="s">
        <v>79</v>
      </c>
      <c r="D32" s="17" t="s">
        <v>22</v>
      </c>
      <c r="E32" s="18">
        <v>25</v>
      </c>
      <c r="F32" s="19"/>
      <c r="G32" s="20">
        <f t="shared" si="2"/>
        <v>0</v>
      </c>
      <c r="H32" s="1"/>
    </row>
    <row r="33" spans="1:14" s="25" customFormat="1">
      <c r="A33" s="21">
        <v>25</v>
      </c>
      <c r="B33" s="94"/>
      <c r="C33" s="75" t="s">
        <v>80</v>
      </c>
      <c r="D33" s="17" t="s">
        <v>22</v>
      </c>
      <c r="E33" s="18">
        <v>1</v>
      </c>
      <c r="F33" s="19"/>
      <c r="G33" s="20">
        <f>ROUND(E33*F33,2)</f>
        <v>0</v>
      </c>
      <c r="H33" s="1"/>
    </row>
    <row r="34" spans="1:14" s="25" customFormat="1">
      <c r="A34" s="21">
        <v>27</v>
      </c>
      <c r="B34" s="95"/>
      <c r="C34" s="74" t="s">
        <v>82</v>
      </c>
      <c r="D34" s="17" t="s">
        <v>22</v>
      </c>
      <c r="E34" s="18">
        <v>25</v>
      </c>
      <c r="F34" s="19"/>
      <c r="G34" s="20">
        <f t="shared" si="2"/>
        <v>0</v>
      </c>
      <c r="H34" s="1"/>
    </row>
    <row r="35" spans="1:14" s="26" customFormat="1">
      <c r="A35" s="81" t="s">
        <v>32</v>
      </c>
      <c r="B35" s="82"/>
      <c r="C35" s="82"/>
      <c r="D35" s="82"/>
      <c r="E35" s="82"/>
      <c r="F35" s="82"/>
      <c r="G35" s="22">
        <f>SUM(G28:G34)</f>
        <v>0</v>
      </c>
      <c r="H35" s="2"/>
    </row>
    <row r="36" spans="1:14" s="26" customFormat="1">
      <c r="A36" s="83"/>
      <c r="B36" s="84"/>
      <c r="C36" s="84"/>
      <c r="D36" s="84"/>
      <c r="E36" s="84"/>
      <c r="F36" s="84"/>
      <c r="G36" s="85"/>
      <c r="H36" s="2"/>
    </row>
    <row r="37" spans="1:14" s="27" customFormat="1">
      <c r="A37" s="86" t="s">
        <v>33</v>
      </c>
      <c r="B37" s="87"/>
      <c r="C37" s="88" t="s">
        <v>34</v>
      </c>
      <c r="D37" s="88"/>
      <c r="E37" s="88"/>
      <c r="F37" s="88"/>
      <c r="G37" s="89"/>
      <c r="H37" s="1"/>
    </row>
    <row r="38" spans="1:14" s="27" customFormat="1" ht="30">
      <c r="A38" s="101">
        <v>32</v>
      </c>
      <c r="B38" s="121" t="s">
        <v>110</v>
      </c>
      <c r="C38" s="74" t="s">
        <v>35</v>
      </c>
      <c r="D38" s="103" t="s">
        <v>22</v>
      </c>
      <c r="E38" s="122">
        <v>14</v>
      </c>
      <c r="F38" s="96"/>
      <c r="G38" s="136">
        <f>ROUND(F38*E38,2)</f>
        <v>0</v>
      </c>
      <c r="H38" s="1"/>
    </row>
    <row r="39" spans="1:14" s="27" customFormat="1">
      <c r="A39" s="102"/>
      <c r="B39" s="120"/>
      <c r="C39" s="28" t="s">
        <v>151</v>
      </c>
      <c r="D39" s="104"/>
      <c r="E39" s="123"/>
      <c r="F39" s="97"/>
      <c r="G39" s="137"/>
      <c r="H39" s="1"/>
    </row>
    <row r="40" spans="1:14" s="29" customFormat="1" ht="45">
      <c r="A40" s="21">
        <v>33</v>
      </c>
      <c r="B40" s="120" t="s">
        <v>109</v>
      </c>
      <c r="C40" s="74" t="s">
        <v>138</v>
      </c>
      <c r="D40" s="17" t="s">
        <v>22</v>
      </c>
      <c r="E40" s="18">
        <v>14</v>
      </c>
      <c r="F40" s="19"/>
      <c r="G40" s="20">
        <f t="shared" ref="G40:G45" si="3">ROUND(E40*F40,2)</f>
        <v>0</v>
      </c>
      <c r="H40" s="2"/>
    </row>
    <row r="41" spans="1:14" s="29" customFormat="1" ht="45">
      <c r="A41" s="21">
        <v>34</v>
      </c>
      <c r="B41" s="120"/>
      <c r="C41" s="75" t="s">
        <v>139</v>
      </c>
      <c r="D41" s="17" t="s">
        <v>22</v>
      </c>
      <c r="E41" s="18">
        <v>14</v>
      </c>
      <c r="F41" s="19"/>
      <c r="G41" s="20">
        <f t="shared" si="3"/>
        <v>0</v>
      </c>
      <c r="H41" s="2"/>
    </row>
    <row r="42" spans="1:14" s="29" customFormat="1" ht="30">
      <c r="A42" s="21">
        <v>35</v>
      </c>
      <c r="B42" s="120"/>
      <c r="C42" s="75" t="s">
        <v>98</v>
      </c>
      <c r="D42" s="17" t="s">
        <v>22</v>
      </c>
      <c r="E42" s="18">
        <v>14</v>
      </c>
      <c r="F42" s="19"/>
      <c r="G42" s="20">
        <f t="shared" si="3"/>
        <v>0</v>
      </c>
      <c r="H42" s="2"/>
    </row>
    <row r="43" spans="1:14" s="29" customFormat="1" ht="45">
      <c r="A43" s="21">
        <v>36</v>
      </c>
      <c r="B43" s="132"/>
      <c r="C43" s="74" t="s">
        <v>140</v>
      </c>
      <c r="D43" s="17" t="s">
        <v>22</v>
      </c>
      <c r="E43" s="18">
        <v>50</v>
      </c>
      <c r="F43" s="19"/>
      <c r="G43" s="20">
        <f t="shared" si="3"/>
        <v>0</v>
      </c>
      <c r="H43" s="2"/>
    </row>
    <row r="44" spans="1:14" s="31" customFormat="1" ht="30">
      <c r="A44" s="21">
        <v>37</v>
      </c>
      <c r="B44" s="30" t="s">
        <v>111</v>
      </c>
      <c r="C44" s="76" t="s">
        <v>116</v>
      </c>
      <c r="D44" s="16" t="s">
        <v>22</v>
      </c>
      <c r="E44" s="18">
        <v>14</v>
      </c>
      <c r="F44" s="19"/>
      <c r="G44" s="20">
        <f t="shared" si="3"/>
        <v>0</v>
      </c>
      <c r="H44" s="1"/>
    </row>
    <row r="45" spans="1:14" s="31" customFormat="1" ht="30">
      <c r="A45" s="21">
        <v>40</v>
      </c>
      <c r="B45" s="32" t="s">
        <v>36</v>
      </c>
      <c r="C45" s="74" t="s">
        <v>113</v>
      </c>
      <c r="D45" s="16" t="s">
        <v>22</v>
      </c>
      <c r="E45" s="18">
        <v>14</v>
      </c>
      <c r="F45" s="19"/>
      <c r="G45" s="20">
        <f t="shared" si="3"/>
        <v>0</v>
      </c>
      <c r="H45" s="1"/>
    </row>
    <row r="46" spans="1:14" s="27" customFormat="1">
      <c r="A46" s="81" t="s">
        <v>37</v>
      </c>
      <c r="B46" s="82"/>
      <c r="C46" s="82"/>
      <c r="D46" s="82"/>
      <c r="E46" s="82"/>
      <c r="F46" s="82"/>
      <c r="G46" s="22">
        <f>SUM(G38:G45)</f>
        <v>0</v>
      </c>
      <c r="H46" s="1"/>
      <c r="I46" s="1"/>
      <c r="J46" s="1"/>
      <c r="N46" s="1"/>
    </row>
    <row r="47" spans="1:14" s="29" customFormat="1">
      <c r="A47" s="83"/>
      <c r="B47" s="84"/>
      <c r="C47" s="84"/>
      <c r="D47" s="84"/>
      <c r="E47" s="84"/>
      <c r="F47" s="84"/>
      <c r="G47" s="85"/>
      <c r="H47" s="2"/>
      <c r="I47" s="2"/>
      <c r="J47" s="2"/>
      <c r="N47" s="2"/>
    </row>
    <row r="48" spans="1:14" s="27" customFormat="1">
      <c r="A48" s="86" t="s">
        <v>38</v>
      </c>
      <c r="B48" s="87"/>
      <c r="C48" s="88" t="s">
        <v>39</v>
      </c>
      <c r="D48" s="88"/>
      <c r="E48" s="88"/>
      <c r="F48" s="88"/>
      <c r="G48" s="89"/>
      <c r="H48" s="1"/>
      <c r="I48" s="1"/>
      <c r="J48" s="1"/>
      <c r="N48" s="1"/>
    </row>
    <row r="49" spans="1:16" s="27" customFormat="1" ht="30">
      <c r="A49" s="21">
        <v>43</v>
      </c>
      <c r="B49" s="33" t="s">
        <v>40</v>
      </c>
      <c r="C49" s="74" t="s">
        <v>127</v>
      </c>
      <c r="D49" s="17" t="s">
        <v>22</v>
      </c>
      <c r="E49" s="18">
        <v>14</v>
      </c>
      <c r="F49" s="19"/>
      <c r="G49" s="20">
        <f t="shared" ref="G49:G51" si="4">ROUND(E49*F49,2)</f>
        <v>0</v>
      </c>
      <c r="H49" s="1"/>
      <c r="I49" s="1"/>
      <c r="J49" s="1"/>
      <c r="N49" s="1"/>
    </row>
    <row r="50" spans="1:16" s="27" customFormat="1" ht="30">
      <c r="A50" s="21">
        <v>44</v>
      </c>
      <c r="B50" s="32" t="s">
        <v>41</v>
      </c>
      <c r="C50" s="74" t="s">
        <v>141</v>
      </c>
      <c r="D50" s="17" t="s">
        <v>22</v>
      </c>
      <c r="E50" s="18">
        <v>64</v>
      </c>
      <c r="F50" s="19"/>
      <c r="G50" s="20">
        <f t="shared" si="4"/>
        <v>0</v>
      </c>
      <c r="H50" s="1"/>
      <c r="I50" s="1"/>
      <c r="J50" s="1"/>
    </row>
    <row r="51" spans="1:16" s="27" customFormat="1">
      <c r="A51" s="21">
        <v>45</v>
      </c>
      <c r="B51" s="16" t="s">
        <v>142</v>
      </c>
      <c r="C51" s="74" t="s">
        <v>143</v>
      </c>
      <c r="D51" s="17" t="s">
        <v>19</v>
      </c>
      <c r="E51" s="18">
        <v>2.5</v>
      </c>
      <c r="F51" s="19"/>
      <c r="G51" s="20">
        <f t="shared" si="4"/>
        <v>0</v>
      </c>
      <c r="H51" s="1"/>
      <c r="I51" s="1"/>
      <c r="J51" s="1"/>
      <c r="N51" s="1"/>
    </row>
    <row r="52" spans="1:16" s="27" customFormat="1">
      <c r="A52" s="128" t="s">
        <v>43</v>
      </c>
      <c r="B52" s="129"/>
      <c r="C52" s="129"/>
      <c r="D52" s="129"/>
      <c r="E52" s="129"/>
      <c r="F52" s="129"/>
      <c r="G52" s="22">
        <f>SUM(G49:G51)</f>
        <v>0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s="27" customFormat="1">
      <c r="A53" s="90"/>
      <c r="B53" s="91"/>
      <c r="C53" s="91"/>
      <c r="D53" s="91"/>
      <c r="E53" s="91"/>
      <c r="F53" s="91"/>
      <c r="G53" s="92"/>
      <c r="H53" s="1"/>
      <c r="I53" s="1"/>
      <c r="J53" s="1"/>
      <c r="K53" s="1"/>
      <c r="L53" s="1"/>
      <c r="M53" s="1"/>
      <c r="N53" s="1"/>
      <c r="O53" s="1"/>
      <c r="P53" s="1"/>
    </row>
    <row r="54" spans="1:16" s="27" customFormat="1">
      <c r="A54" s="125"/>
      <c r="B54" s="126"/>
      <c r="C54" s="126"/>
      <c r="D54" s="126"/>
      <c r="E54" s="126"/>
      <c r="F54" s="126"/>
      <c r="G54" s="127"/>
      <c r="H54" s="1"/>
      <c r="I54" s="1"/>
      <c r="J54" s="1"/>
      <c r="K54" s="1"/>
      <c r="L54" s="1"/>
      <c r="M54" s="1"/>
      <c r="N54" s="1"/>
      <c r="O54" s="1"/>
      <c r="P54" s="1"/>
    </row>
    <row r="55" spans="1:16" s="27" customFormat="1">
      <c r="A55" s="86" t="s">
        <v>47</v>
      </c>
      <c r="B55" s="87"/>
      <c r="C55" s="88" t="s">
        <v>48</v>
      </c>
      <c r="D55" s="88"/>
      <c r="E55" s="88"/>
      <c r="F55" s="88"/>
      <c r="G55" s="89"/>
      <c r="H55" s="1"/>
      <c r="I55" s="1"/>
      <c r="J55" s="1"/>
      <c r="K55" s="1"/>
      <c r="L55" s="1"/>
      <c r="M55" s="1"/>
      <c r="N55" s="1"/>
      <c r="O55" s="1"/>
      <c r="P55" s="1"/>
    </row>
    <row r="56" spans="1:16" s="27" customFormat="1">
      <c r="A56" s="21">
        <v>49</v>
      </c>
      <c r="B56" s="16" t="s">
        <v>49</v>
      </c>
      <c r="C56" s="74" t="s">
        <v>75</v>
      </c>
      <c r="D56" s="16" t="s">
        <v>22</v>
      </c>
      <c r="E56" s="34">
        <v>6</v>
      </c>
      <c r="F56" s="19"/>
      <c r="G56" s="20">
        <f>ROUND(E56*F56,2)</f>
        <v>0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s="29" customFormat="1">
      <c r="A57" s="21">
        <v>51</v>
      </c>
      <c r="B57" s="94" t="s">
        <v>50</v>
      </c>
      <c r="C57" s="74" t="s">
        <v>51</v>
      </c>
      <c r="D57" s="16" t="s">
        <v>16</v>
      </c>
      <c r="E57" s="18">
        <v>6</v>
      </c>
      <c r="F57" s="19"/>
      <c r="G57" s="20">
        <f t="shared" ref="G57:G58" si="5">ROUND(E57*F57,2)</f>
        <v>0</v>
      </c>
      <c r="H57" s="2"/>
      <c r="I57" s="2"/>
      <c r="J57" s="2"/>
      <c r="K57" s="2"/>
      <c r="L57" s="2"/>
      <c r="M57" s="2"/>
      <c r="N57" s="2"/>
      <c r="O57" s="2"/>
      <c r="P57" s="2"/>
    </row>
    <row r="58" spans="1:16" s="29" customFormat="1" ht="30">
      <c r="A58" s="21">
        <v>52</v>
      </c>
      <c r="B58" s="94"/>
      <c r="C58" s="74" t="s">
        <v>93</v>
      </c>
      <c r="D58" s="16" t="s">
        <v>16</v>
      </c>
      <c r="E58" s="34">
        <v>5</v>
      </c>
      <c r="F58" s="19"/>
      <c r="G58" s="20">
        <f t="shared" si="5"/>
        <v>0</v>
      </c>
      <c r="H58" s="2"/>
    </row>
    <row r="59" spans="1:16" s="29" customFormat="1">
      <c r="A59" s="81" t="s">
        <v>52</v>
      </c>
      <c r="B59" s="82"/>
      <c r="C59" s="82"/>
      <c r="D59" s="82"/>
      <c r="E59" s="82"/>
      <c r="F59" s="82"/>
      <c r="G59" s="22">
        <f>SUM(G56:G58)</f>
        <v>0</v>
      </c>
      <c r="H59" s="2"/>
    </row>
    <row r="60" spans="1:16" s="29" customFormat="1">
      <c r="A60" s="83"/>
      <c r="B60" s="84"/>
      <c r="C60" s="84"/>
      <c r="D60" s="84"/>
      <c r="E60" s="84"/>
      <c r="F60" s="84"/>
      <c r="G60" s="85"/>
      <c r="H60" s="2"/>
    </row>
    <row r="61" spans="1:16" s="71" customFormat="1" ht="19.5" thickBot="1">
      <c r="A61" s="105" t="s">
        <v>58</v>
      </c>
      <c r="B61" s="106"/>
      <c r="C61" s="106"/>
      <c r="D61" s="106"/>
      <c r="E61" s="106"/>
      <c r="F61" s="107">
        <f>G18+G25+G35+G46+G52+G59</f>
        <v>0</v>
      </c>
      <c r="G61" s="108"/>
      <c r="H61" s="70"/>
    </row>
    <row r="62" spans="1:16" s="27" customFormat="1" ht="15.75" thickTop="1">
      <c r="A62" s="35"/>
      <c r="B62" s="36"/>
      <c r="C62" s="37"/>
      <c r="D62" s="4"/>
      <c r="E62" s="38"/>
      <c r="F62" s="39"/>
      <c r="G62" s="39"/>
      <c r="H62" s="1"/>
    </row>
    <row r="63" spans="1:16" s="29" customFormat="1">
      <c r="A63" s="40"/>
      <c r="B63" s="41"/>
      <c r="C63" s="42"/>
      <c r="D63" s="3"/>
      <c r="E63" s="38"/>
      <c r="F63" s="43"/>
      <c r="G63" s="43"/>
    </row>
    <row r="64" spans="1:16" s="29" customFormat="1">
      <c r="A64" s="44"/>
      <c r="B64" s="2"/>
      <c r="C64" s="2"/>
      <c r="D64" s="2"/>
      <c r="E64" s="45"/>
      <c r="F64" s="46"/>
      <c r="G64" s="46"/>
    </row>
    <row r="65" spans="1:8" s="26" customFormat="1">
      <c r="A65" s="44"/>
      <c r="B65" s="2"/>
      <c r="C65" s="2"/>
      <c r="D65" s="2"/>
      <c r="E65" s="45"/>
      <c r="F65" s="46"/>
      <c r="G65" s="46"/>
      <c r="H65" s="2"/>
    </row>
    <row r="66" spans="1:8" s="29" customFormat="1">
      <c r="A66" s="44"/>
      <c r="B66" s="2"/>
      <c r="C66" s="2"/>
      <c r="D66" s="2"/>
      <c r="E66" s="45"/>
      <c r="F66" s="46"/>
      <c r="G66" s="46"/>
      <c r="H66" s="2"/>
    </row>
    <row r="67" spans="1:8" s="3" customFormat="1">
      <c r="A67" s="44"/>
      <c r="B67" s="2"/>
      <c r="C67" s="2"/>
      <c r="D67" s="2"/>
      <c r="E67" s="45"/>
      <c r="F67" s="46"/>
      <c r="G67" s="46"/>
    </row>
    <row r="68" spans="1:8" s="3" customFormat="1">
      <c r="A68" s="44"/>
      <c r="B68" s="2"/>
      <c r="C68" s="2"/>
      <c r="D68" s="2"/>
      <c r="E68" s="45"/>
      <c r="F68" s="46"/>
      <c r="G68" s="46"/>
    </row>
    <row r="69" spans="1:8" s="3" customFormat="1">
      <c r="A69" s="44"/>
      <c r="B69" s="2"/>
      <c r="C69" s="2"/>
      <c r="D69" s="2"/>
      <c r="E69" s="45"/>
      <c r="F69" s="46"/>
      <c r="G69" s="46"/>
    </row>
    <row r="70" spans="1:8" s="3" customFormat="1">
      <c r="A70" s="44"/>
      <c r="B70" s="2"/>
      <c r="C70" s="2"/>
      <c r="D70" s="2"/>
      <c r="E70" s="45"/>
      <c r="F70" s="46"/>
      <c r="G70" s="46"/>
    </row>
    <row r="71" spans="1:8" s="3" customFormat="1">
      <c r="A71" s="44"/>
      <c r="B71" s="2"/>
      <c r="C71" s="2"/>
      <c r="D71" s="2"/>
      <c r="E71" s="45"/>
      <c r="F71" s="46"/>
      <c r="G71" s="47"/>
    </row>
    <row r="72" spans="1:8" s="3" customFormat="1">
      <c r="A72" s="44"/>
      <c r="B72" s="2"/>
      <c r="C72" s="2"/>
      <c r="D72" s="2"/>
      <c r="E72" s="45"/>
      <c r="F72" s="46"/>
      <c r="G72" s="47"/>
    </row>
    <row r="73" spans="1:8" s="3" customFormat="1">
      <c r="A73" s="44"/>
      <c r="B73" s="2"/>
      <c r="C73" s="48"/>
      <c r="D73" s="2"/>
      <c r="E73" s="49"/>
      <c r="F73" s="46"/>
      <c r="G73" s="46"/>
    </row>
    <row r="74" spans="1:8" s="3" customFormat="1">
      <c r="A74" s="44"/>
      <c r="B74" s="2"/>
      <c r="C74" s="48"/>
      <c r="D74" s="2"/>
      <c r="E74" s="49"/>
      <c r="F74" s="46"/>
      <c r="G74" s="47"/>
    </row>
    <row r="75" spans="1:8" s="3" customFormat="1">
      <c r="A75" s="44"/>
      <c r="B75" s="2"/>
      <c r="C75" s="48"/>
      <c r="D75" s="2"/>
      <c r="E75" s="49"/>
      <c r="F75" s="46"/>
      <c r="G75" s="46"/>
    </row>
    <row r="76" spans="1:8" s="3" customFormat="1">
      <c r="A76" s="44"/>
      <c r="B76" s="2"/>
      <c r="C76" s="48"/>
      <c r="D76" s="2"/>
      <c r="E76" s="49"/>
      <c r="F76" s="46"/>
      <c r="G76" s="47"/>
    </row>
    <row r="77" spans="1:8" s="3" customFormat="1">
      <c r="A77" s="44"/>
      <c r="B77" s="2"/>
      <c r="C77" s="48"/>
      <c r="D77" s="2"/>
      <c r="E77" s="49"/>
      <c r="F77" s="46"/>
      <c r="G77" s="46"/>
    </row>
    <row r="78" spans="1:8" s="3" customFormat="1">
      <c r="A78" s="44"/>
      <c r="B78" s="2"/>
      <c r="C78" s="48"/>
      <c r="D78" s="2"/>
      <c r="E78" s="49"/>
      <c r="F78" s="46"/>
      <c r="G78" s="46"/>
    </row>
    <row r="79" spans="1:8" s="3" customFormat="1">
      <c r="A79" s="44"/>
      <c r="B79" s="2"/>
      <c r="C79" s="48"/>
      <c r="D79" s="2"/>
      <c r="E79" s="49"/>
      <c r="F79" s="46"/>
      <c r="G79" s="46"/>
    </row>
    <row r="80" spans="1:8" s="3" customFormat="1">
      <c r="A80" s="44"/>
      <c r="B80" s="2"/>
      <c r="C80" s="48"/>
      <c r="D80" s="2"/>
      <c r="E80" s="49"/>
      <c r="F80" s="46"/>
      <c r="G80" s="46"/>
    </row>
    <row r="81" spans="1:7" s="3" customFormat="1">
      <c r="A81" s="44"/>
      <c r="B81" s="2"/>
      <c r="C81" s="48"/>
      <c r="D81" s="2"/>
      <c r="E81" s="49"/>
      <c r="F81" s="46"/>
      <c r="G81" s="46"/>
    </row>
    <row r="82" spans="1:7" s="3" customFormat="1">
      <c r="A82" s="44"/>
      <c r="B82" s="2"/>
      <c r="C82" s="48"/>
      <c r="D82" s="2"/>
      <c r="E82" s="49"/>
      <c r="F82" s="46"/>
      <c r="G82" s="46"/>
    </row>
    <row r="83" spans="1:7" s="3" customFormat="1">
      <c r="A83" s="44"/>
      <c r="B83" s="2"/>
      <c r="C83" s="48"/>
      <c r="D83" s="2"/>
      <c r="E83" s="49"/>
      <c r="F83" s="46"/>
      <c r="G83" s="46"/>
    </row>
    <row r="84" spans="1:7" s="3" customFormat="1">
      <c r="A84" s="44"/>
      <c r="B84" s="2"/>
      <c r="C84" s="48"/>
      <c r="D84" s="2"/>
      <c r="E84" s="49"/>
      <c r="F84" s="46"/>
      <c r="G84" s="46"/>
    </row>
    <row r="85" spans="1:7" s="3" customFormat="1">
      <c r="A85" s="44"/>
      <c r="B85" s="2"/>
      <c r="C85" s="48"/>
      <c r="D85" s="2"/>
      <c r="E85" s="49"/>
      <c r="F85" s="46"/>
      <c r="G85" s="46"/>
    </row>
    <row r="86" spans="1:7" s="3" customFormat="1">
      <c r="A86" s="44"/>
      <c r="B86" s="2"/>
      <c r="C86" s="48"/>
      <c r="D86" s="2"/>
      <c r="E86" s="49"/>
      <c r="F86" s="46"/>
      <c r="G86" s="46"/>
    </row>
    <row r="87" spans="1:7" s="3" customFormat="1">
      <c r="A87" s="44"/>
      <c r="B87" s="2"/>
      <c r="C87" s="48"/>
      <c r="D87" s="2"/>
      <c r="E87" s="49"/>
      <c r="F87" s="46"/>
      <c r="G87" s="46"/>
    </row>
    <row r="88" spans="1:7" s="3" customFormat="1">
      <c r="A88" s="44"/>
      <c r="B88" s="2"/>
      <c r="C88" s="48"/>
      <c r="D88" s="2"/>
      <c r="E88" s="49"/>
      <c r="F88" s="46"/>
      <c r="G88" s="46"/>
    </row>
    <row r="89" spans="1:7" s="3" customFormat="1">
      <c r="A89" s="44"/>
      <c r="B89" s="2"/>
      <c r="C89" s="48"/>
      <c r="D89" s="2"/>
      <c r="E89" s="49"/>
      <c r="F89" s="46"/>
      <c r="G89" s="46"/>
    </row>
    <row r="90" spans="1:7" s="3" customFormat="1">
      <c r="A90" s="44"/>
      <c r="B90" s="2"/>
      <c r="C90" s="48"/>
      <c r="D90" s="2"/>
      <c r="E90" s="49"/>
      <c r="F90" s="46"/>
      <c r="G90" s="46"/>
    </row>
    <row r="91" spans="1:7" s="3" customFormat="1">
      <c r="A91" s="44"/>
      <c r="B91" s="2"/>
      <c r="C91" s="48"/>
      <c r="D91" s="2"/>
      <c r="E91" s="49"/>
      <c r="F91" s="46"/>
      <c r="G91" s="46"/>
    </row>
    <row r="92" spans="1:7" s="3" customFormat="1">
      <c r="A92" s="44"/>
      <c r="B92" s="2"/>
      <c r="C92" s="48"/>
      <c r="D92" s="2"/>
      <c r="E92" s="49"/>
      <c r="F92" s="46"/>
      <c r="G92" s="46"/>
    </row>
    <row r="93" spans="1:7" s="3" customFormat="1">
      <c r="A93" s="44"/>
      <c r="B93" s="2"/>
      <c r="C93" s="48"/>
      <c r="D93" s="2"/>
      <c r="E93" s="49"/>
      <c r="F93" s="46"/>
      <c r="G93" s="46"/>
    </row>
    <row r="94" spans="1:7" s="3" customFormat="1">
      <c r="A94" s="44"/>
      <c r="B94" s="2"/>
      <c r="C94" s="48"/>
      <c r="D94" s="2"/>
      <c r="E94" s="49"/>
      <c r="F94" s="46"/>
      <c r="G94" s="46"/>
    </row>
    <row r="95" spans="1:7" s="3" customFormat="1">
      <c r="A95" s="44"/>
      <c r="B95" s="2"/>
      <c r="C95" s="48"/>
      <c r="D95" s="2"/>
      <c r="E95" s="49"/>
      <c r="F95" s="46"/>
      <c r="G95" s="46"/>
    </row>
    <row r="96" spans="1:7" s="3" customFormat="1">
      <c r="A96" s="44"/>
      <c r="B96" s="2"/>
      <c r="C96" s="48"/>
      <c r="D96" s="2"/>
      <c r="E96" s="49"/>
      <c r="F96" s="46"/>
      <c r="G96" s="46"/>
    </row>
    <row r="97" spans="1:7" s="3" customFormat="1">
      <c r="A97" s="44"/>
      <c r="B97" s="2"/>
      <c r="C97" s="48"/>
      <c r="D97" s="2"/>
      <c r="E97" s="49"/>
      <c r="F97" s="46"/>
      <c r="G97" s="46"/>
    </row>
    <row r="98" spans="1:7" s="3" customFormat="1">
      <c r="A98" s="44"/>
      <c r="B98" s="2"/>
      <c r="C98" s="48"/>
      <c r="D98" s="2"/>
      <c r="E98" s="49"/>
      <c r="F98" s="46"/>
      <c r="G98" s="46"/>
    </row>
    <row r="99" spans="1:7" s="3" customFormat="1">
      <c r="A99" s="44"/>
      <c r="B99" s="2"/>
      <c r="C99" s="48"/>
      <c r="D99" s="2"/>
      <c r="E99" s="49"/>
      <c r="F99" s="46"/>
      <c r="G99" s="46"/>
    </row>
    <row r="100" spans="1:7" s="3" customFormat="1">
      <c r="A100" s="44"/>
      <c r="B100" s="2"/>
      <c r="C100" s="48"/>
      <c r="D100" s="2"/>
      <c r="E100" s="49"/>
      <c r="F100" s="46"/>
      <c r="G100" s="46"/>
    </row>
    <row r="101" spans="1:7" s="3" customFormat="1">
      <c r="A101" s="44"/>
      <c r="B101" s="2"/>
      <c r="C101" s="48"/>
      <c r="D101" s="2"/>
      <c r="E101" s="49"/>
      <c r="F101" s="46"/>
      <c r="G101" s="46"/>
    </row>
    <row r="102" spans="1:7" s="3" customFormat="1">
      <c r="A102" s="44"/>
      <c r="B102" s="2"/>
      <c r="C102" s="48"/>
      <c r="D102" s="2"/>
      <c r="E102" s="49"/>
      <c r="F102" s="46"/>
      <c r="G102" s="46"/>
    </row>
    <row r="103" spans="1:7" s="3" customFormat="1">
      <c r="A103" s="44"/>
      <c r="B103" s="2"/>
      <c r="C103" s="48"/>
      <c r="D103" s="2"/>
      <c r="E103" s="49"/>
      <c r="F103" s="46"/>
      <c r="G103" s="46"/>
    </row>
    <row r="104" spans="1:7" s="3" customFormat="1">
      <c r="A104" s="44"/>
      <c r="B104" s="2"/>
      <c r="C104" s="48"/>
      <c r="D104" s="2"/>
      <c r="E104" s="49"/>
      <c r="F104" s="46"/>
      <c r="G104" s="46"/>
    </row>
    <row r="105" spans="1:7" s="3" customFormat="1">
      <c r="A105" s="44"/>
      <c r="B105" s="2"/>
      <c r="C105" s="48"/>
      <c r="D105" s="2"/>
      <c r="E105" s="49"/>
      <c r="F105" s="46"/>
      <c r="G105" s="46"/>
    </row>
    <row r="106" spans="1:7" s="3" customFormat="1">
      <c r="A106" s="44"/>
      <c r="B106" s="2"/>
      <c r="C106" s="48"/>
      <c r="D106" s="2"/>
      <c r="E106" s="49"/>
      <c r="F106" s="46"/>
      <c r="G106" s="46"/>
    </row>
    <row r="107" spans="1:7" s="3" customFormat="1">
      <c r="A107" s="44"/>
      <c r="B107" s="2"/>
      <c r="C107" s="48"/>
      <c r="D107" s="2"/>
      <c r="E107" s="49"/>
      <c r="F107" s="46"/>
      <c r="G107" s="46"/>
    </row>
    <row r="108" spans="1:7" s="3" customFormat="1">
      <c r="A108" s="44"/>
      <c r="B108" s="2"/>
      <c r="C108" s="48"/>
      <c r="D108" s="2"/>
      <c r="E108" s="49"/>
      <c r="F108" s="46"/>
      <c r="G108" s="46"/>
    </row>
    <row r="109" spans="1:7" s="3" customFormat="1">
      <c r="A109" s="44"/>
      <c r="B109" s="2"/>
      <c r="C109" s="48"/>
      <c r="D109" s="2"/>
      <c r="E109" s="49"/>
      <c r="F109" s="46"/>
      <c r="G109" s="46"/>
    </row>
    <row r="110" spans="1:7" s="3" customFormat="1">
      <c r="A110" s="44"/>
      <c r="B110" s="2"/>
      <c r="C110" s="48"/>
      <c r="D110" s="2"/>
      <c r="E110" s="49"/>
      <c r="F110" s="46"/>
      <c r="G110" s="46"/>
    </row>
    <row r="111" spans="1:7" s="3" customFormat="1">
      <c r="A111" s="44"/>
      <c r="B111" s="2"/>
      <c r="C111" s="48"/>
      <c r="D111" s="2"/>
      <c r="E111" s="49"/>
      <c r="F111" s="46"/>
      <c r="G111" s="46"/>
    </row>
    <row r="112" spans="1:7" s="3" customFormat="1">
      <c r="A112" s="44"/>
      <c r="B112" s="2"/>
      <c r="C112" s="48"/>
      <c r="D112" s="2"/>
      <c r="E112" s="49"/>
      <c r="F112" s="46"/>
      <c r="G112" s="46"/>
    </row>
    <row r="113" spans="1:7" s="3" customFormat="1">
      <c r="A113" s="44"/>
      <c r="B113" s="2"/>
      <c r="C113" s="48"/>
      <c r="D113" s="2"/>
      <c r="E113" s="49"/>
      <c r="F113" s="46"/>
      <c r="G113" s="46"/>
    </row>
    <row r="114" spans="1:7" s="3" customFormat="1">
      <c r="A114" s="44"/>
      <c r="B114" s="2"/>
      <c r="C114" s="48"/>
      <c r="D114" s="2"/>
      <c r="E114" s="49"/>
      <c r="F114" s="46"/>
      <c r="G114" s="46"/>
    </row>
    <row r="115" spans="1:7" s="3" customFormat="1">
      <c r="A115" s="44"/>
      <c r="B115" s="2"/>
      <c r="C115" s="48"/>
      <c r="D115" s="2"/>
      <c r="E115" s="49"/>
      <c r="F115" s="46"/>
      <c r="G115" s="46"/>
    </row>
    <row r="116" spans="1:7" s="3" customFormat="1">
      <c r="A116" s="44"/>
      <c r="B116" s="2"/>
      <c r="C116" s="48"/>
      <c r="D116" s="2"/>
      <c r="E116" s="49"/>
      <c r="F116" s="46"/>
      <c r="G116" s="46"/>
    </row>
    <row r="117" spans="1:7" s="3" customFormat="1">
      <c r="A117" s="44"/>
      <c r="B117" s="2"/>
      <c r="C117" s="48"/>
      <c r="D117" s="2"/>
      <c r="E117" s="49"/>
      <c r="F117" s="46"/>
      <c r="G117" s="46"/>
    </row>
    <row r="118" spans="1:7" s="3" customFormat="1">
      <c r="A118" s="44"/>
      <c r="B118" s="2"/>
      <c r="C118" s="48"/>
      <c r="D118" s="2"/>
      <c r="E118" s="49"/>
      <c r="F118" s="46"/>
      <c r="G118" s="46"/>
    </row>
    <row r="119" spans="1:7" s="3" customFormat="1">
      <c r="A119" s="44"/>
      <c r="B119" s="2"/>
      <c r="C119" s="48"/>
      <c r="D119" s="2"/>
      <c r="E119" s="49"/>
      <c r="F119" s="46"/>
      <c r="G119" s="46"/>
    </row>
    <row r="120" spans="1:7" s="3" customFormat="1">
      <c r="A120" s="44"/>
      <c r="B120" s="2"/>
      <c r="C120" s="48"/>
      <c r="D120" s="2"/>
      <c r="E120" s="49"/>
      <c r="F120" s="46"/>
      <c r="G120" s="46"/>
    </row>
    <row r="121" spans="1:7" s="3" customFormat="1">
      <c r="A121" s="44"/>
      <c r="B121" s="2"/>
      <c r="C121" s="48"/>
      <c r="D121" s="2"/>
      <c r="E121" s="49"/>
      <c r="F121" s="46"/>
      <c r="G121" s="46"/>
    </row>
    <row r="122" spans="1:7" s="3" customFormat="1">
      <c r="A122" s="44"/>
      <c r="B122" s="2"/>
      <c r="C122" s="48"/>
      <c r="D122" s="2"/>
      <c r="E122" s="49"/>
      <c r="F122" s="46"/>
      <c r="G122" s="46"/>
    </row>
    <row r="123" spans="1:7" s="3" customFormat="1">
      <c r="A123" s="44"/>
      <c r="B123" s="2"/>
      <c r="C123" s="48"/>
      <c r="D123" s="2"/>
      <c r="E123" s="49"/>
      <c r="F123" s="46"/>
      <c r="G123" s="46"/>
    </row>
    <row r="124" spans="1:7" s="3" customFormat="1">
      <c r="A124" s="44"/>
      <c r="B124" s="2"/>
      <c r="C124" s="48"/>
      <c r="D124" s="2"/>
      <c r="E124" s="49"/>
      <c r="F124" s="46"/>
      <c r="G124" s="46"/>
    </row>
    <row r="125" spans="1:7" s="3" customFormat="1">
      <c r="A125" s="44"/>
      <c r="B125" s="2"/>
      <c r="C125" s="48"/>
      <c r="D125" s="2"/>
      <c r="E125" s="49"/>
      <c r="F125" s="46"/>
      <c r="G125" s="46"/>
    </row>
    <row r="126" spans="1:7" s="3" customFormat="1">
      <c r="A126" s="44"/>
      <c r="B126" s="2"/>
      <c r="C126" s="48"/>
      <c r="D126" s="2"/>
      <c r="E126" s="49"/>
      <c r="F126" s="46"/>
      <c r="G126" s="46"/>
    </row>
    <row r="127" spans="1:7" s="3" customFormat="1">
      <c r="A127" s="44"/>
      <c r="B127" s="2"/>
      <c r="C127" s="48"/>
      <c r="D127" s="2"/>
      <c r="E127" s="49"/>
      <c r="F127" s="46"/>
      <c r="G127" s="46"/>
    </row>
    <row r="128" spans="1:7" s="3" customFormat="1">
      <c r="A128" s="44"/>
      <c r="B128" s="2"/>
      <c r="C128" s="48"/>
      <c r="D128" s="2"/>
      <c r="E128" s="49"/>
      <c r="F128" s="46"/>
      <c r="G128" s="46"/>
    </row>
    <row r="129" spans="1:7" s="3" customFormat="1">
      <c r="A129" s="44"/>
      <c r="B129" s="2"/>
      <c r="C129" s="48"/>
      <c r="D129" s="2"/>
      <c r="E129" s="49"/>
      <c r="F129" s="46"/>
      <c r="G129" s="46"/>
    </row>
    <row r="130" spans="1:7" s="3" customFormat="1">
      <c r="A130" s="44"/>
      <c r="B130" s="2"/>
      <c r="C130" s="48"/>
      <c r="D130" s="2"/>
      <c r="E130" s="49"/>
      <c r="F130" s="46"/>
      <c r="G130" s="46"/>
    </row>
    <row r="131" spans="1:7" s="3" customFormat="1">
      <c r="A131" s="44"/>
      <c r="B131" s="2"/>
      <c r="C131" s="48"/>
      <c r="D131" s="2"/>
      <c r="E131" s="49"/>
      <c r="F131" s="46"/>
      <c r="G131" s="46"/>
    </row>
    <row r="132" spans="1:7" s="3" customFormat="1">
      <c r="A132" s="44"/>
      <c r="B132" s="2"/>
      <c r="C132" s="48"/>
      <c r="D132" s="2"/>
      <c r="E132" s="49"/>
      <c r="F132" s="46"/>
      <c r="G132" s="46"/>
    </row>
    <row r="133" spans="1:7" s="3" customFormat="1">
      <c r="A133" s="44"/>
      <c r="B133" s="2"/>
      <c r="C133" s="48"/>
      <c r="D133" s="2"/>
      <c r="E133" s="49"/>
      <c r="F133" s="46"/>
      <c r="G133" s="46"/>
    </row>
    <row r="134" spans="1:7" s="3" customFormat="1">
      <c r="A134" s="50"/>
      <c r="B134" s="41"/>
      <c r="C134" s="42"/>
      <c r="E134" s="38"/>
      <c r="F134" s="43"/>
      <c r="G134" s="43"/>
    </row>
    <row r="135" spans="1:7" s="3" customFormat="1">
      <c r="A135" s="50"/>
      <c r="B135" s="41"/>
      <c r="C135" s="42"/>
      <c r="E135" s="38"/>
      <c r="F135" s="43"/>
      <c r="G135" s="43"/>
    </row>
    <row r="136" spans="1:7" s="3" customFormat="1">
      <c r="A136" s="50"/>
      <c r="B136" s="41"/>
      <c r="C136" s="42"/>
      <c r="E136" s="38"/>
      <c r="F136" s="43"/>
      <c r="G136" s="43"/>
    </row>
    <row r="137" spans="1:7" s="3" customFormat="1">
      <c r="A137" s="50"/>
      <c r="B137" s="41"/>
      <c r="C137" s="42"/>
      <c r="E137" s="38"/>
      <c r="F137" s="43"/>
      <c r="G137" s="43"/>
    </row>
    <row r="138" spans="1:7" s="3" customFormat="1">
      <c r="A138" s="50"/>
      <c r="B138" s="41"/>
      <c r="C138" s="42"/>
      <c r="E138" s="38"/>
      <c r="F138" s="43"/>
      <c r="G138" s="43"/>
    </row>
    <row r="139" spans="1:7" s="3" customFormat="1">
      <c r="A139" s="50"/>
      <c r="B139" s="41"/>
      <c r="C139" s="42"/>
      <c r="E139" s="38"/>
      <c r="F139" s="43"/>
      <c r="G139" s="43"/>
    </row>
    <row r="140" spans="1:7" s="3" customFormat="1">
      <c r="A140" s="50"/>
      <c r="B140" s="41"/>
      <c r="C140" s="42"/>
      <c r="E140" s="38"/>
      <c r="F140" s="43"/>
      <c r="G140" s="43"/>
    </row>
    <row r="141" spans="1:7" s="3" customFormat="1">
      <c r="A141" s="50"/>
      <c r="B141" s="41"/>
      <c r="C141" s="42"/>
      <c r="E141" s="38"/>
      <c r="F141" s="43"/>
      <c r="G141" s="43"/>
    </row>
    <row r="142" spans="1:7" s="3" customFormat="1">
      <c r="A142" s="50"/>
      <c r="B142" s="41"/>
      <c r="C142" s="42"/>
      <c r="E142" s="38"/>
      <c r="F142" s="43"/>
      <c r="G142" s="43"/>
    </row>
    <row r="143" spans="1:7" s="3" customFormat="1">
      <c r="A143" s="50"/>
      <c r="B143" s="41"/>
      <c r="C143" s="42"/>
      <c r="E143" s="38"/>
      <c r="F143" s="43"/>
      <c r="G143" s="43"/>
    </row>
    <row r="144" spans="1:7" s="3" customFormat="1">
      <c r="A144" s="50"/>
      <c r="B144" s="41"/>
      <c r="C144" s="42"/>
      <c r="E144" s="38"/>
      <c r="F144" s="43"/>
      <c r="G144" s="43"/>
    </row>
    <row r="145" spans="1:7" s="3" customFormat="1">
      <c r="A145" s="50"/>
      <c r="B145" s="41"/>
      <c r="C145" s="42"/>
      <c r="E145" s="38"/>
      <c r="F145" s="43"/>
      <c r="G145" s="43"/>
    </row>
    <row r="146" spans="1:7" s="3" customFormat="1">
      <c r="A146" s="50"/>
      <c r="B146" s="41"/>
      <c r="C146" s="42"/>
      <c r="E146" s="38"/>
      <c r="F146" s="43"/>
      <c r="G146" s="43"/>
    </row>
    <row r="147" spans="1:7" s="3" customFormat="1">
      <c r="A147" s="50"/>
      <c r="B147" s="41"/>
      <c r="C147" s="42"/>
      <c r="E147" s="38"/>
      <c r="F147" s="43"/>
      <c r="G147" s="43"/>
    </row>
    <row r="148" spans="1:7" s="3" customFormat="1">
      <c r="A148" s="50"/>
      <c r="B148" s="41"/>
      <c r="C148" s="42"/>
      <c r="E148" s="38"/>
      <c r="F148" s="43"/>
      <c r="G148" s="43"/>
    </row>
    <row r="149" spans="1:7" s="3" customFormat="1">
      <c r="A149" s="50"/>
      <c r="B149" s="41"/>
      <c r="C149" s="42"/>
      <c r="E149" s="38"/>
      <c r="F149" s="43"/>
      <c r="G149" s="43"/>
    </row>
    <row r="150" spans="1:7" s="3" customFormat="1">
      <c r="A150" s="50"/>
      <c r="B150" s="41"/>
      <c r="C150" s="42"/>
      <c r="E150" s="38"/>
      <c r="F150" s="43"/>
      <c r="G150" s="43"/>
    </row>
    <row r="151" spans="1:7" s="3" customFormat="1">
      <c r="A151" s="50"/>
      <c r="B151" s="41"/>
      <c r="C151" s="42"/>
      <c r="E151" s="38"/>
      <c r="F151" s="43"/>
      <c r="G151" s="43"/>
    </row>
    <row r="152" spans="1:7" s="3" customFormat="1">
      <c r="A152" s="50"/>
      <c r="B152" s="41"/>
      <c r="C152" s="42"/>
      <c r="E152" s="38"/>
      <c r="F152" s="43"/>
      <c r="G152" s="43"/>
    </row>
    <row r="153" spans="1:7" s="3" customFormat="1">
      <c r="A153" s="50"/>
      <c r="B153" s="41"/>
      <c r="C153" s="42"/>
      <c r="E153" s="38"/>
      <c r="F153" s="43"/>
      <c r="G153" s="43"/>
    </row>
    <row r="154" spans="1:7" s="3" customFormat="1">
      <c r="A154" s="50"/>
      <c r="B154" s="41"/>
      <c r="C154" s="42"/>
      <c r="E154" s="38"/>
      <c r="F154" s="43"/>
      <c r="G154" s="43"/>
    </row>
    <row r="155" spans="1:7" s="3" customFormat="1">
      <c r="A155" s="50"/>
      <c r="B155" s="41"/>
      <c r="C155" s="42"/>
      <c r="E155" s="38"/>
      <c r="F155" s="43"/>
      <c r="G155" s="43"/>
    </row>
    <row r="156" spans="1:7" s="3" customFormat="1">
      <c r="A156" s="50"/>
      <c r="B156" s="41"/>
      <c r="C156" s="42"/>
      <c r="E156" s="38"/>
      <c r="F156" s="43"/>
      <c r="G156" s="43"/>
    </row>
    <row r="157" spans="1:7" s="3" customFormat="1">
      <c r="A157" s="50"/>
      <c r="B157" s="41"/>
      <c r="C157" s="42"/>
      <c r="E157" s="38"/>
      <c r="F157" s="43"/>
      <c r="G157" s="43"/>
    </row>
    <row r="158" spans="1:7" s="3" customFormat="1">
      <c r="A158" s="50"/>
      <c r="B158" s="41"/>
      <c r="C158" s="42"/>
      <c r="E158" s="38"/>
      <c r="F158" s="43"/>
      <c r="G158" s="43"/>
    </row>
    <row r="159" spans="1:7" s="3" customFormat="1">
      <c r="A159" s="50"/>
      <c r="B159" s="41"/>
      <c r="C159" s="42"/>
      <c r="E159" s="38"/>
      <c r="F159" s="43"/>
      <c r="G159" s="43"/>
    </row>
    <row r="160" spans="1:7" s="3" customFormat="1">
      <c r="A160" s="50"/>
      <c r="B160" s="41"/>
      <c r="C160" s="42"/>
      <c r="E160" s="38"/>
      <c r="F160" s="43"/>
      <c r="G160" s="43"/>
    </row>
    <row r="161" spans="1:7" s="3" customFormat="1">
      <c r="A161" s="50"/>
      <c r="B161" s="41"/>
      <c r="C161" s="42"/>
      <c r="E161" s="38"/>
      <c r="F161" s="43"/>
      <c r="G161" s="43"/>
    </row>
    <row r="162" spans="1:7" s="3" customFormat="1">
      <c r="A162" s="50"/>
      <c r="B162" s="41"/>
      <c r="C162" s="42"/>
      <c r="E162" s="38"/>
      <c r="F162" s="43"/>
      <c r="G162" s="43"/>
    </row>
    <row r="163" spans="1:7" s="3" customFormat="1">
      <c r="A163" s="50"/>
      <c r="B163" s="41"/>
      <c r="C163" s="42"/>
      <c r="E163" s="38"/>
      <c r="F163" s="43"/>
      <c r="G163" s="43"/>
    </row>
    <row r="164" spans="1:7" s="3" customFormat="1">
      <c r="A164" s="50"/>
      <c r="B164" s="41"/>
      <c r="C164" s="42"/>
      <c r="E164" s="38"/>
      <c r="F164" s="43"/>
      <c r="G164" s="43"/>
    </row>
    <row r="165" spans="1:7" s="3" customFormat="1">
      <c r="A165" s="50"/>
      <c r="B165" s="41"/>
      <c r="C165" s="42"/>
      <c r="E165" s="38"/>
      <c r="F165" s="43"/>
      <c r="G165" s="43"/>
    </row>
    <row r="166" spans="1:7" s="3" customFormat="1">
      <c r="A166" s="50"/>
      <c r="B166" s="41"/>
      <c r="C166" s="42"/>
      <c r="E166" s="38"/>
      <c r="F166" s="43"/>
      <c r="G166" s="43"/>
    </row>
    <row r="167" spans="1:7" s="3" customFormat="1">
      <c r="A167" s="50"/>
      <c r="B167" s="41"/>
      <c r="C167" s="42"/>
      <c r="E167" s="38"/>
      <c r="F167" s="43"/>
      <c r="G167" s="43"/>
    </row>
    <row r="168" spans="1:7" s="3" customFormat="1">
      <c r="A168" s="50"/>
      <c r="B168" s="41"/>
      <c r="C168" s="42"/>
      <c r="E168" s="38"/>
      <c r="F168" s="43"/>
      <c r="G168" s="43"/>
    </row>
    <row r="169" spans="1:7" s="3" customFormat="1">
      <c r="A169" s="50"/>
      <c r="B169" s="41"/>
      <c r="C169" s="42"/>
      <c r="E169" s="38"/>
      <c r="F169" s="43"/>
      <c r="G169" s="43"/>
    </row>
    <row r="170" spans="1:7" s="3" customFormat="1">
      <c r="A170" s="50"/>
      <c r="B170" s="41"/>
      <c r="C170" s="42"/>
      <c r="E170" s="38"/>
      <c r="F170" s="43"/>
      <c r="G170" s="43"/>
    </row>
    <row r="171" spans="1:7" s="3" customFormat="1">
      <c r="A171" s="50"/>
      <c r="B171" s="41"/>
      <c r="C171" s="42"/>
      <c r="E171" s="38"/>
      <c r="F171" s="43"/>
      <c r="G171" s="43"/>
    </row>
    <row r="172" spans="1:7" s="3" customFormat="1">
      <c r="A172" s="50"/>
      <c r="B172" s="41"/>
      <c r="C172" s="42"/>
      <c r="E172" s="38"/>
      <c r="F172" s="43"/>
      <c r="G172" s="43"/>
    </row>
    <row r="173" spans="1:7" s="3" customFormat="1">
      <c r="A173" s="50"/>
      <c r="B173" s="41"/>
      <c r="C173" s="42"/>
      <c r="E173" s="38"/>
      <c r="F173" s="43"/>
      <c r="G173" s="43"/>
    </row>
    <row r="174" spans="1:7" s="3" customFormat="1">
      <c r="A174" s="50"/>
      <c r="B174" s="41"/>
      <c r="C174" s="42"/>
      <c r="E174" s="38"/>
      <c r="F174" s="43"/>
      <c r="G174" s="43"/>
    </row>
    <row r="175" spans="1:7" s="3" customFormat="1">
      <c r="A175" s="50"/>
      <c r="B175" s="41"/>
      <c r="C175" s="42"/>
      <c r="E175" s="38"/>
      <c r="F175" s="43"/>
      <c r="G175" s="43"/>
    </row>
    <row r="176" spans="1:7" s="3" customFormat="1">
      <c r="A176" s="50"/>
      <c r="B176" s="41"/>
      <c r="C176" s="42"/>
      <c r="E176" s="38"/>
      <c r="F176" s="43"/>
      <c r="G176" s="43"/>
    </row>
    <row r="177" spans="1:7" s="3" customFormat="1">
      <c r="A177" s="50"/>
      <c r="B177" s="41"/>
      <c r="C177" s="42"/>
      <c r="E177" s="38"/>
      <c r="F177" s="43"/>
      <c r="G177" s="43"/>
    </row>
    <row r="178" spans="1:7" s="3" customFormat="1">
      <c r="A178" s="50"/>
      <c r="B178" s="41"/>
      <c r="C178" s="42"/>
      <c r="E178" s="38"/>
      <c r="F178" s="43"/>
      <c r="G178" s="43"/>
    </row>
    <row r="179" spans="1:7" s="3" customFormat="1">
      <c r="A179" s="50"/>
      <c r="B179" s="41"/>
      <c r="C179" s="42"/>
      <c r="E179" s="38"/>
      <c r="F179" s="43"/>
      <c r="G179" s="43"/>
    </row>
    <row r="180" spans="1:7" s="3" customFormat="1">
      <c r="A180" s="50"/>
      <c r="B180" s="41"/>
      <c r="C180" s="42"/>
      <c r="E180" s="38"/>
      <c r="F180" s="43"/>
      <c r="G180" s="43"/>
    </row>
    <row r="181" spans="1:7" s="3" customFormat="1">
      <c r="A181" s="50"/>
      <c r="B181" s="41"/>
      <c r="C181" s="42"/>
      <c r="E181" s="38"/>
      <c r="F181" s="43"/>
      <c r="G181" s="43"/>
    </row>
    <row r="182" spans="1:7" s="3" customFormat="1">
      <c r="A182" s="50"/>
      <c r="B182" s="41"/>
      <c r="C182" s="42"/>
      <c r="E182" s="38"/>
      <c r="F182" s="43"/>
      <c r="G182" s="43"/>
    </row>
    <row r="183" spans="1:7" s="3" customFormat="1">
      <c r="A183" s="50"/>
      <c r="B183" s="41"/>
      <c r="C183" s="42"/>
      <c r="E183" s="38"/>
      <c r="F183" s="43"/>
      <c r="G183" s="43"/>
    </row>
    <row r="184" spans="1:7" s="3" customFormat="1">
      <c r="A184" s="50"/>
      <c r="B184" s="41"/>
      <c r="C184" s="42"/>
      <c r="E184" s="38"/>
      <c r="F184" s="43"/>
      <c r="G184" s="43"/>
    </row>
    <row r="185" spans="1:7" s="3" customFormat="1">
      <c r="A185" s="50"/>
      <c r="B185" s="41"/>
      <c r="C185" s="42"/>
      <c r="E185" s="38"/>
      <c r="F185" s="43"/>
      <c r="G185" s="43"/>
    </row>
    <row r="186" spans="1:7" s="3" customFormat="1">
      <c r="A186" s="50"/>
      <c r="B186" s="41"/>
      <c r="C186" s="42"/>
      <c r="E186" s="38"/>
      <c r="F186" s="43"/>
      <c r="G186" s="43"/>
    </row>
    <row r="187" spans="1:7" s="3" customFormat="1">
      <c r="A187" s="50"/>
      <c r="B187" s="41"/>
      <c r="C187" s="42"/>
      <c r="E187" s="38"/>
      <c r="F187" s="43"/>
      <c r="G187" s="43"/>
    </row>
    <row r="188" spans="1:7" s="3" customFormat="1">
      <c r="A188" s="50"/>
      <c r="B188" s="41"/>
      <c r="C188" s="42"/>
      <c r="E188" s="38"/>
      <c r="F188" s="43"/>
      <c r="G188" s="43"/>
    </row>
    <row r="189" spans="1:7" s="3" customFormat="1">
      <c r="A189" s="50"/>
      <c r="B189" s="41"/>
      <c r="C189" s="42"/>
      <c r="E189" s="38"/>
      <c r="F189" s="43"/>
      <c r="G189" s="43"/>
    </row>
  </sheetData>
  <mergeCells count="51">
    <mergeCell ref="A1:G1"/>
    <mergeCell ref="A2:G2"/>
    <mergeCell ref="A3:G3"/>
    <mergeCell ref="A4:G4"/>
    <mergeCell ref="A5:A6"/>
    <mergeCell ref="B5:B6"/>
    <mergeCell ref="C5:C6"/>
    <mergeCell ref="D5:E5"/>
    <mergeCell ref="F5:F6"/>
    <mergeCell ref="G5:G6"/>
    <mergeCell ref="B12:B17"/>
    <mergeCell ref="A8:G8"/>
    <mergeCell ref="A9:B9"/>
    <mergeCell ref="A10:B10"/>
    <mergeCell ref="C10:G10"/>
    <mergeCell ref="A18:F18"/>
    <mergeCell ref="A19:G19"/>
    <mergeCell ref="A20:B20"/>
    <mergeCell ref="C20:G20"/>
    <mergeCell ref="B21:B22"/>
    <mergeCell ref="B28:B34"/>
    <mergeCell ref="B23:B24"/>
    <mergeCell ref="A25:F25"/>
    <mergeCell ref="A26:G26"/>
    <mergeCell ref="A27:B27"/>
    <mergeCell ref="C27:G27"/>
    <mergeCell ref="G38:G39"/>
    <mergeCell ref="B40:B43"/>
    <mergeCell ref="A35:F35"/>
    <mergeCell ref="A36:G36"/>
    <mergeCell ref="A37:B37"/>
    <mergeCell ref="C37:G37"/>
    <mergeCell ref="A38:A39"/>
    <mergeCell ref="B38:B39"/>
    <mergeCell ref="D38:D39"/>
    <mergeCell ref="E38:E39"/>
    <mergeCell ref="F38:F39"/>
    <mergeCell ref="A52:F52"/>
    <mergeCell ref="A53:G53"/>
    <mergeCell ref="A54:G54"/>
    <mergeCell ref="A46:F46"/>
    <mergeCell ref="A47:G47"/>
    <mergeCell ref="A48:B48"/>
    <mergeCell ref="C48:G48"/>
    <mergeCell ref="A59:F59"/>
    <mergeCell ref="A60:G60"/>
    <mergeCell ref="A61:E61"/>
    <mergeCell ref="F61:G61"/>
    <mergeCell ref="A55:B55"/>
    <mergeCell ref="C55:G55"/>
    <mergeCell ref="B57:B58"/>
  </mergeCells>
  <pageMargins left="1.0236220472440944" right="7.874015748031496E-2" top="0.6692913385826772" bottom="0.51181102362204722" header="0.27559055118110237" footer="0.11811023622047245"/>
  <pageSetup paperSize="9" scale="70" fitToWidth="0" fitToHeight="0" pageOrder="overThenDown" orientation="portrait" useFirstPageNumber="1" r:id="rId1"/>
  <headerFooter alignWithMargins="0">
    <oddHeader>&amp;C&amp;10&amp;A</oddHeader>
    <oddFooter>&amp;C&amp;10Strona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4963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TER Ogrodowa</vt:lpstr>
      <vt:lpstr>TER Lipowa</vt:lpstr>
      <vt:lpstr>TER Gnieźnieńska</vt:lpstr>
      <vt:lpstr>'TER Gnieźnieńska'!Obszar_wydruku</vt:lpstr>
      <vt:lpstr>'TER Lipowa'!Obszar_wydruku</vt:lpstr>
      <vt:lpstr>'TER Ogrodowa'!Obszar_wydruku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Danuta Abramczuk</cp:lastModifiedBy>
  <cp:revision>105</cp:revision>
  <cp:lastPrinted>2020-07-22T08:04:50Z</cp:lastPrinted>
  <dcterms:created xsi:type="dcterms:W3CDTF">2013-09-10T21:27:53Z</dcterms:created>
  <dcterms:modified xsi:type="dcterms:W3CDTF">2024-09-16T12:48:10Z</dcterms:modified>
</cp:coreProperties>
</file>