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7013 - Realizacja i odbiór inwestycji komunalnych\2024\ZZ.7013.21.2024 - budowa dróg miasto Nekla\Przetarg całość\"/>
    </mc:Choice>
  </mc:AlternateContent>
  <bookViews>
    <workbookView xWindow="28680" yWindow="1170" windowWidth="20730" windowHeight="11760"/>
  </bookViews>
  <sheets>
    <sheet name="TER droga" sheetId="12" r:id="rId1"/>
    <sheet name="TER instalacje" sheetId="9" r:id="rId2"/>
    <sheet name="TER elektryka" sheetId="10" r:id="rId3"/>
    <sheet name="TER teletech" sheetId="11" r:id="rId4"/>
  </sheets>
  <definedNames>
    <definedName name="_xlnm.Print_Area" localSheetId="0">'TER droga'!$A$1:$I$142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39" i="12" l="1"/>
  <c r="I134" i="12"/>
  <c r="I133" i="12"/>
  <c r="I132" i="12"/>
  <c r="I131" i="12"/>
  <c r="I130" i="12"/>
  <c r="I129" i="12"/>
  <c r="I128" i="12"/>
  <c r="I127" i="12"/>
  <c r="I126" i="12"/>
  <c r="I125" i="12"/>
  <c r="I124" i="12"/>
  <c r="I123" i="12"/>
  <c r="I122" i="12"/>
  <c r="I121" i="12"/>
  <c r="I135" i="12" s="1"/>
  <c r="I120" i="12"/>
  <c r="I116" i="12"/>
  <c r="I115" i="12"/>
  <c r="I114" i="12"/>
  <c r="I113" i="12"/>
  <c r="I112" i="12"/>
  <c r="I111" i="12"/>
  <c r="I110" i="12"/>
  <c r="I109" i="12"/>
  <c r="I105" i="12"/>
  <c r="I106" i="12" s="1"/>
  <c r="I101" i="12"/>
  <c r="I100" i="12"/>
  <c r="I99" i="12"/>
  <c r="I98" i="12"/>
  <c r="I97" i="12"/>
  <c r="I96" i="12"/>
  <c r="I95" i="12"/>
  <c r="I94" i="12"/>
  <c r="I93" i="12"/>
  <c r="I92" i="12"/>
  <c r="I91" i="12"/>
  <c r="I90" i="12"/>
  <c r="I86" i="12"/>
  <c r="I85" i="12"/>
  <c r="I84" i="12"/>
  <c r="I83" i="12"/>
  <c r="I82" i="12"/>
  <c r="I81" i="12"/>
  <c r="G70" i="12"/>
  <c r="I66" i="12"/>
  <c r="I65" i="12"/>
  <c r="I64" i="12"/>
  <c r="I63" i="12"/>
  <c r="I62" i="12"/>
  <c r="I61" i="12"/>
  <c r="I60" i="12"/>
  <c r="I59" i="12"/>
  <c r="I58" i="12"/>
  <c r="I57" i="12"/>
  <c r="I56" i="12"/>
  <c r="I55" i="12"/>
  <c r="I54" i="12"/>
  <c r="I53" i="12"/>
  <c r="I52" i="12"/>
  <c r="I51" i="12"/>
  <c r="I50" i="12"/>
  <c r="I49" i="12"/>
  <c r="I45" i="12"/>
  <c r="I44" i="12"/>
  <c r="I43" i="12"/>
  <c r="I42" i="12"/>
  <c r="I41" i="12"/>
  <c r="I40" i="12"/>
  <c r="I36" i="12"/>
  <c r="I35" i="12"/>
  <c r="I34" i="12"/>
  <c r="I33" i="12"/>
  <c r="I32" i="12"/>
  <c r="I31" i="12"/>
  <c r="I30" i="12"/>
  <c r="I29" i="12"/>
  <c r="I28" i="12"/>
  <c r="I27" i="12"/>
  <c r="I26" i="12"/>
  <c r="I25" i="12"/>
  <c r="I24" i="12"/>
  <c r="I23" i="12"/>
  <c r="I22" i="12"/>
  <c r="I21" i="12"/>
  <c r="I20" i="12"/>
  <c r="I19" i="12"/>
  <c r="I18" i="12"/>
  <c r="I17" i="12"/>
  <c r="I16" i="12"/>
  <c r="I15" i="12"/>
  <c r="I14" i="12"/>
  <c r="I13" i="12"/>
  <c r="I12" i="12"/>
  <c r="I11" i="12"/>
  <c r="I10" i="12"/>
  <c r="I9" i="12"/>
  <c r="I8" i="12"/>
  <c r="I117" i="12" l="1"/>
  <c r="I37" i="12"/>
  <c r="I46" i="12"/>
  <c r="I67" i="12"/>
  <c r="I87" i="12"/>
  <c r="I102" i="12"/>
  <c r="H141" i="12" l="1"/>
  <c r="G101" i="11" l="1"/>
  <c r="G98" i="11"/>
  <c r="G95" i="11"/>
  <c r="G92" i="11"/>
  <c r="G89" i="11"/>
  <c r="G87" i="11"/>
  <c r="G84" i="11"/>
  <c r="G81" i="11"/>
  <c r="G78" i="11"/>
  <c r="G75" i="11"/>
  <c r="G72" i="11"/>
  <c r="G69" i="11"/>
  <c r="G66" i="11"/>
  <c r="G63" i="11"/>
  <c r="G60" i="11"/>
  <c r="G57" i="11"/>
  <c r="G54" i="11"/>
  <c r="G51" i="11"/>
  <c r="G48" i="11"/>
  <c r="G45" i="11"/>
  <c r="G42" i="11"/>
  <c r="G39" i="11"/>
  <c r="G36" i="11"/>
  <c r="G33" i="11"/>
  <c r="G30" i="11"/>
  <c r="G27" i="11"/>
  <c r="G24" i="11"/>
  <c r="G21" i="11"/>
  <c r="G18" i="11"/>
  <c r="G14" i="11"/>
  <c r="G104" i="11" s="1"/>
  <c r="G11" i="11"/>
  <c r="G8" i="11"/>
  <c r="G5" i="11"/>
  <c r="G33" i="10" l="1"/>
  <c r="G32" i="10"/>
  <c r="G31" i="10"/>
  <c r="G30" i="10"/>
  <c r="G29" i="10"/>
  <c r="G28" i="10"/>
  <c r="G27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G7" i="10"/>
  <c r="G34" i="10" l="1"/>
  <c r="G35" i="9"/>
  <c r="G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20" i="9"/>
  <c r="G19" i="9"/>
  <c r="G17" i="9"/>
  <c r="G16" i="9"/>
  <c r="G15" i="9"/>
  <c r="G14" i="9"/>
  <c r="G13" i="9"/>
  <c r="G12" i="9"/>
  <c r="G11" i="9"/>
  <c r="G10" i="9"/>
  <c r="G9" i="9"/>
  <c r="G8" i="9"/>
  <c r="G6" i="9"/>
  <c r="G36" i="9" l="1"/>
</calcChain>
</file>

<file path=xl/sharedStrings.xml><?xml version="1.0" encoding="utf-8"?>
<sst xmlns="http://schemas.openxmlformats.org/spreadsheetml/2006/main" count="642" uniqueCount="330">
  <si>
    <t>LP</t>
  </si>
  <si>
    <t>WYSZCZEGÓLNIENIE ELEMENTÓW ROZLICZENIOWYCH</t>
  </si>
  <si>
    <t>WARTOŚĆ</t>
  </si>
  <si>
    <t>00.00.00</t>
  </si>
  <si>
    <t>WYMAGANIA OGÓLNE</t>
  </si>
  <si>
    <t>01.00.00</t>
  </si>
  <si>
    <t>ROBOTY PRZYGOTOWAWCZE</t>
  </si>
  <si>
    <t>01.01.01</t>
  </si>
  <si>
    <t>Wyznaczenie trasy i punktów wysokościowych w terenie równinnym</t>
  </si>
  <si>
    <t>km</t>
  </si>
  <si>
    <t>szt.</t>
  </si>
  <si>
    <t>01.02.02</t>
  </si>
  <si>
    <t>m3</t>
  </si>
  <si>
    <t>01.02.04</t>
  </si>
  <si>
    <t>mb</t>
  </si>
  <si>
    <t>m2</t>
  </si>
  <si>
    <t>Razem roboty  przygotowawcze</t>
  </si>
  <si>
    <t>02.00.00</t>
  </si>
  <si>
    <t>ROBOTY ZIEMNE</t>
  </si>
  <si>
    <t>02.01.01</t>
  </si>
  <si>
    <t>02.03.01</t>
  </si>
  <si>
    <t>03.00.00</t>
  </si>
  <si>
    <t>ODWODNIENIE KORPUSU DROGOWEGO</t>
  </si>
  <si>
    <t>Razem (odwodnienie korpusu drogowego):</t>
  </si>
  <si>
    <t>04.00.00</t>
  </si>
  <si>
    <t>PODBUDOWY</t>
  </si>
  <si>
    <t>Wykonanie profilowania i zagęszczenia podłoża w wykonanym wykopie</t>
  </si>
  <si>
    <t>Razem (podbudowy):</t>
  </si>
  <si>
    <t>05.00.00</t>
  </si>
  <si>
    <t>NAWIERZCHNIE</t>
  </si>
  <si>
    <t>06.00.00</t>
  </si>
  <si>
    <t>ROBOTY WYKOŃCZENIOWE</t>
  </si>
  <si>
    <t>07.00.00</t>
  </si>
  <si>
    <t>OZNAKOWANIE DRÓG I ELEMENTY BEZPIECZEŃSTWA RUCHU</t>
  </si>
  <si>
    <t>08.00.00</t>
  </si>
  <si>
    <t>ELEMENTY ULIC</t>
  </si>
  <si>
    <t>08.01.01</t>
  </si>
  <si>
    <t>08.03.01</t>
  </si>
  <si>
    <t>Razem (elementy ulic):</t>
  </si>
  <si>
    <t>Razem:</t>
  </si>
  <si>
    <t>Wykonanie oporników betonowych 12x25x100 cm na podsypce cementowo - piaskowej 1:4 gr. 5 cm</t>
  </si>
  <si>
    <t>Wykonanie krawężników betonowych 15x30x100 cm na podsypce cementowo - piaskowej 1:4 gr. 5 cm</t>
  </si>
  <si>
    <t>Wykonanie ławy z betonu cementowego C12/15 z oporem pod ułożenie krawężników i oporników</t>
  </si>
  <si>
    <t>Wykonanie ławy z betonu cementowego C12/15 z oporem pod ułożenie obrzeży</t>
  </si>
  <si>
    <t>05.03.23</t>
  </si>
  <si>
    <t>06.01.01</t>
  </si>
  <si>
    <t>Wykonanie oznakowania poziomego cienkowarstwowego</t>
  </si>
  <si>
    <t>07.01.01</t>
  </si>
  <si>
    <t>07.02.01</t>
  </si>
  <si>
    <t>BRANŻA DROGOWA</t>
  </si>
  <si>
    <t>Razem (oznakowanie dróg i elementy bezpieczeństwa ruchu):</t>
  </si>
  <si>
    <t>Wykonanie nawierzchni chodnika z kostki brukowej betonowej koloru szarego gr. 8  cm wraz z podsypką cementowo – piaskową 1:4 gr. 5 cm</t>
  </si>
  <si>
    <t>Cięcie krawędzi jezdni piłą mechaniczną</t>
  </si>
  <si>
    <t>Osadzenie słupków prostych z rur stalowych 2,5 cala dla znaków pionowych wraz z zakupem, dowozem i wbudowaniem</t>
  </si>
  <si>
    <t xml:space="preserve">Zamontowanie tablic oznakowania pionowego z grupy S - średnie wraz z zakupem, dowozem i wbudowaniem </t>
  </si>
  <si>
    <t>Usunięcie warstwy ziemi urodzajnej - humusu gr. 40 cm pod projektowane elementy drogowe wraz z załadunkiem i odwozem na odkład Wykonawcy</t>
  </si>
  <si>
    <t>Rozbiórka słupków oznakowania pionowego z załadunkiem i odwozem na odkład Wykonawcy</t>
  </si>
  <si>
    <t>Wykonanie nasypów ręcznie pod projektowane elementy odwodnienia wraz z zakupem, dowozem i wbudowaniem</t>
  </si>
  <si>
    <t>Wyznaczenie trasy i punktów wysokościowych w terenie równinnym pod kanalizację deszczową</t>
  </si>
  <si>
    <t>Wykonanie studni rewizyjnych betonowych Ø1000 w gotowym wykopie wraz z zakupem, dowozem i wbudowaniem</t>
  </si>
  <si>
    <t>Wykonanie wpustów betonowych Ø500 w gotowym wykopie wraz z zakupem, dowozem i wbudowaniem</t>
  </si>
  <si>
    <t xml:space="preserve">Wykonanie podsypki piaskowej pod elementy odwodnienia gr. 15 cm </t>
  </si>
  <si>
    <t xml:space="preserve">Wykonanie obsypki piaskowej elementów odwodnienia gr. 20 cm </t>
  </si>
  <si>
    <t xml:space="preserve">Wykonanie obsypki piaskowej elementów odwodnienia gr. 30 cm </t>
  </si>
  <si>
    <t>Wykonanie zasypki piaskowej elementów odwodnienia gr. 30 cm</t>
  </si>
  <si>
    <t>03.02.01</t>
  </si>
  <si>
    <t>05.03.05a</t>
  </si>
  <si>
    <t xml:space="preserve">Zamontowanie tablic oznakowania pionowego z grupy M - małe wraz z zakupem, dowozem i wbudowaniem </t>
  </si>
  <si>
    <t>Wykonanie krawężników betonowych 15x30x100 cm na podsypce cementowo - piaskowej 1:4 gr. 5 cm R=8,0</t>
  </si>
  <si>
    <t>Wykonanie krawężników betonowych najazdowych 15x30x100 cm na podsypce cementowo - piaskowej 1:4 gr. 5 cm</t>
  </si>
  <si>
    <t>Próba szczelności kanałów rurowych o średnicy nominalnej 200 mm - długość odcinka próbnego 50 m</t>
  </si>
  <si>
    <t>07.05.01</t>
  </si>
  <si>
    <t>Razem( roboty wykończeniowe)</t>
  </si>
  <si>
    <t>01.02.01</t>
  </si>
  <si>
    <t>Karczowanie krzewów z załadunkiem, uporządkowaniem i odwozem na odkład Wykonawcy</t>
  </si>
  <si>
    <t>Wycinka drzew z załadunkiem, uporządkowaniem i odwozem na odkład Wykonawcy</t>
  </si>
  <si>
    <t>Rozbiórka tablic oznakowania pionowego z załadunkiem i odwozem na odkład Wykonawcy</t>
  </si>
  <si>
    <t xml:space="preserve">Wykonanie wykopów ręcznie pod projektowane elementy odwodnienia wraz z osuszeniem wykopu  z załadunkiem i odwozem na odkład Wykonawcy </t>
  </si>
  <si>
    <t>Wykonanie wykopów mechanicznie pod projektowane elementy odwodnienia wraz z załadunkiem i odwozem na odkład Wykonawcy</t>
  </si>
  <si>
    <t>Wykonanie nasypów mechanicznie pod projektowane elementy odwodnienia wraz z zakupem, dowozem i wbudowaniem</t>
  </si>
  <si>
    <t>Wykonanie nasypów mechaniczne pod projektowane elementy drogowe wraz z zakupem, dowozem i wbudowaniem</t>
  </si>
  <si>
    <t>Wykonanie przykanalików z PP Ø200 SN 8kN/m2 w gotowym wykopie</t>
  </si>
  <si>
    <t>Wykonanie kolektora z PP Ø300 SN 8kN/m2 w gotowym wykopie</t>
  </si>
  <si>
    <t>BUDOWA WRAZ Z PRZEBUDOWĄ DRÓG GMINNYCH W M. NEKLA (UL. MICKIEWICZA, UL. SZCZEPAŃSKIEGO, UL. POZNAŃSKA)</t>
  </si>
  <si>
    <t>Rozbiórka krawężników z załadunkiem i odwozem na odkład Wykonawcy</t>
  </si>
  <si>
    <t>Rozbiórka obrzeży z załadunkiem i odwozem na odkład Wykonawcy</t>
  </si>
  <si>
    <t>Rozbiórka wpustu  z załadunkiem i odwozem na odkład Wykonawcy</t>
  </si>
  <si>
    <t>Regulacja wysokościowa zaworów gazowych</t>
  </si>
  <si>
    <t>Wykonanie krawężników betonowych 15x30x100 cm na podsypce cementowo - piaskowej 1:4 gr. 5 cm R=10,0</t>
  </si>
  <si>
    <t>Wykonanie warstwy ścieralnej z betonu asfaltowego  AC 11S 50/70 gr. 4 cm pod jezdnię i zjazdy bitumiczne</t>
  </si>
  <si>
    <t xml:space="preserve">Rozbiórka kolektora, przykanalika z załadunkiem i odwozem na odkład Wykonawcy </t>
  </si>
  <si>
    <t>Rozbiórka studni  z załadunkiem i odwozem na odkład Wykonawcy</t>
  </si>
  <si>
    <t>Rozbiórka bariery U14a z załadunkiem i odwozem na odkład Wykonawcy</t>
  </si>
  <si>
    <t>Regulacja wysokościowa studni wpustowych</t>
  </si>
  <si>
    <t>01.03.01</t>
  </si>
  <si>
    <t>Wykonanie kolektora z PP Ø500 SN 8kN/m2 w gotowym wykopie</t>
  </si>
  <si>
    <t>Wykonanie kolektora z PP Ø400 SN 8kN/m2 w gotowym wykopie</t>
  </si>
  <si>
    <t>pod jezdnie i zjazdy bitumiczne</t>
  </si>
  <si>
    <t>pod pobocza z mieszanki gliniasto - żwirowej</t>
  </si>
  <si>
    <t>Oczyszczenie i skropienie , warstwa górna, z mieszanki niezwiązanej z kruszywem C90/3 o uziarnieniu 0/63 gr. 20cm pod jezdnię i zjazdy bitumiczne w ilości 0,5 kg/m2 emulsji asfaltowej</t>
  </si>
  <si>
    <t>Oczyszczenie i skropienie , warstwa konstrukcyjna, warstwa wiążąca AC 16 W 50/70 pod jezdnię i zjazdy bitumiczne w ilosci 0,5 kg /m2 emulsji asfaltowej</t>
  </si>
  <si>
    <t xml:space="preserve">Wykonanie podbudowy zasadniczej z mieszanki niezwiązanej z kruszywem C90/3 o uziarnieniu 0/63 mm gr. 15 cm pod zjazdy z kostki </t>
  </si>
  <si>
    <t>Wykonanie podbudowy zasadniczej z mieszanki niezwiązanej z kruszywem C90/3 o uziarnieniu 0/63 mm gr. 20 cm pod  jezdnie i zjazdy bitumiczne, wyspę najazdową, pierścień najazdowy, zatokę przystankową</t>
  </si>
  <si>
    <t>Wykonanie podbudowy pomocniczej z mieszanki związanej spoiwem hydraulicznym CBMG 0/16 mm, klasy C3/4 gr. 15 cm pod zjazdy z kostki i jezdnię i zjazdy bitumiczne, wyspę najazdową i pierścień najazdowy</t>
  </si>
  <si>
    <t>Wykonanie podbudowy pomocniczej z mieszanki związanej spoiwem hydraulicznym CBMG 0/16 mm, klasy C3/4 gr. 10 cm pod chodnik oraz stanowiska postojowe</t>
  </si>
  <si>
    <t>05.03.05b</t>
  </si>
  <si>
    <t>Wykonanie nawierzchni chodnika z kostki brukowej betonowej koloru grafitowego gr. 8  cm wraz z podsypką cementowo – piaskową 1:4 gr. 5 cm</t>
  </si>
  <si>
    <t>Wykonanie nawierzchni zjazdy z kostki brukowej betonowej koloru grafitowego gr. 8  cm wraz z podsypką cementowo – piaskową 1:4 gr. 5 cm</t>
  </si>
  <si>
    <t>Wykonanie krawężników betonowych 15x30x100 cm na podsypce cementowo - piaskowej 1:4 gr. 5 cm R=6,0</t>
  </si>
  <si>
    <t>Wykonanie krawężników betonowych 15x30x100 cm na podsypce cementowo - piaskowej 1:4 gr. 5 cm R=3,0</t>
  </si>
  <si>
    <t>Wykonanie krawężników betonowych 15x30x100 cm na podsypce cementowo - piaskowej 1:4 gr. 5 cm R=12,0</t>
  </si>
  <si>
    <t>Wykonanie krawężników betonowych 15x30x100 cm na podsypce cementowo - piaskowej 1:4 gr. 5 cm R=5,0</t>
  </si>
  <si>
    <t>Wykonanie obrzeży betonowych 8x30x100 cm na podsypce cementowo -piaskowej 1:4 gr. 5 cm</t>
  </si>
  <si>
    <t>Wykonanie ławy z betonu cementowego C12/15 z oporem pod ułożenie ścieku</t>
  </si>
  <si>
    <t xml:space="preserve">Wykonanie ścieku przykrawężnikowego w dwóch rzędach z kostki brukowej koloru szarego  10x20cm gr. 8 cm  na podsypce cementowo - piaskowej 1:4 gr. 3 cm  </t>
  </si>
  <si>
    <t>08.05.01</t>
  </si>
  <si>
    <t>Wykonanie zamontowania bariery ochronnej U-14a (N2W2a) z zakupem, dowozem i wbudowaniem</t>
  </si>
  <si>
    <t xml:space="preserve">Wykonanie obsypki piaskowej elementów odwodnienia gr. 40 cm </t>
  </si>
  <si>
    <t xml:space="preserve">Wykonanie obsypki piaskowej elementów odwodnienia gr. 50 cm </t>
  </si>
  <si>
    <t>Próba szczelności kanałów rurowych o średnicy nominalnej 300, 400, 500 mm - długość odcinka próbnego 50m</t>
  </si>
  <si>
    <t>05.03.11</t>
  </si>
  <si>
    <t>Przestawienie masztów z ponownym wbudowaniem ze wskazaniem lokalizacji montażu przez Zamawiającego</t>
  </si>
  <si>
    <t>Rozbiórka bariery U11a z załadunkiem i odwozem na odkład Wykonawcy</t>
  </si>
  <si>
    <t>Wykonanie warstwy wiążącej z betonu asfaltowego AC 16 W 50/70 gr. 5 cm pod jezdnię i zjazdy bitumiczne</t>
  </si>
  <si>
    <t>Wykonanie frezowania profilującego jezdni na połączeniach z istniejącą nawierzchnią wraz z załadunkiem i odowzem na odkład Wykonawcy</t>
  </si>
  <si>
    <t>Wykonanie humusowania wraz  z obsianiem mieszanką traw terenów zielonych, skarp o nachyleniu 1:1,5 gr. 10 cm wraz z zakupem, dowozem i wbudowaniem</t>
  </si>
  <si>
    <t>07.06.02</t>
  </si>
  <si>
    <t>Wykonanie zamontowania bariery ochronnej z poprzeczką U-12a biało - czerwona z zakupem, dowozem i wbudowaniem (przęsło dł. 1,5mb)</t>
  </si>
  <si>
    <t>09.00.00</t>
  </si>
  <si>
    <t>ZIELEŃ DROGOWA</t>
  </si>
  <si>
    <t>09.01.01</t>
  </si>
  <si>
    <t>05.02.01</t>
  </si>
  <si>
    <t xml:space="preserve">Wykonanie pobocza z tłucznia kamiennego 0/31,5mm szer. 0,75m, gr. 15 cm wraz z zakupem, dowozem i wbudowaniem  </t>
  </si>
  <si>
    <t>Razem roboty ziemne</t>
  </si>
  <si>
    <t>Rozbiórka nawierzchni chodnika oraz zjazdów z kostki wraz z podbudowami średniej grubości 30 cm z załadunkiem i odwozem na odkład Wykonawcy (powierzchnia  973m2)</t>
  </si>
  <si>
    <t>Rozbiórka nawierzchni chodnika oraz zjazdów z płyty chodnikowej oraz trylinki  wraz z podbudowami średniej grubości 35 cm z załadunkiem i odwozem na odkład Wykonawcy (powierzchnia  840m2)</t>
  </si>
  <si>
    <t>Rozbiórka chodnika z nawierzchni bitumicznej wraz z podbudowami średniej grubości 30 cm z załadunkiem i odwozem na odkład Wykonawcy (powierzchnia  520m2)</t>
  </si>
  <si>
    <t>Rozbiórka nawierzchni jezdni bitumicznej wraz z podbudowami średniej grubości 35 cm z załadunkiem i odwozem na odkład Wykonawcy (powierzchnia  5260m2)</t>
  </si>
  <si>
    <t>Rozbiórka koszy na śmieci z zakupem , dowozem i wbudowaniem w miejsca wskazane przez Zamawiającego</t>
  </si>
  <si>
    <t xml:space="preserve">Wymontowanie ławek przy szkole z ponownym montażem ze wskazaniem miejsca przez Zamawiającego </t>
  </si>
  <si>
    <t>Wykonanie studni rewizyjnych betonowych Ø1000 z osadzeniem włazów w płycie betonowej  w gotowym wykopie wraz z zakupem, dowozem i wbudowaniem</t>
  </si>
  <si>
    <t>Wykonanie studni rewizyjnych betonowych Ø1500 z osadzeniem włazów w płycie betonowej  w gotowym wykopie wraz z zakupem, dowozem i wbudowaniem</t>
  </si>
  <si>
    <t>Wykonanie studni rewizyjnych betonowych Ø1500 z w gotowym wykopie wraz z zakupem, dowozem i wbudowaniem</t>
  </si>
  <si>
    <t>Regulacja wysokościowa nawierzchni z kostki wraz z podsypką cementowo - piaskową 1:4 gr. 5 cm</t>
  </si>
  <si>
    <t>Rozbiórka płotu i bramy metalowej z fundamentami  z załadunkiem i odwozem na odkład Wykonawcy</t>
  </si>
  <si>
    <t>pod chodnik z kostki betonowej szarej</t>
  </si>
  <si>
    <t>pod chodnik z kostki betonowej grafitowej</t>
  </si>
  <si>
    <t>pod chodnik z kostki betonowej kolor Nova Strzegomski</t>
  </si>
  <si>
    <t>pod zjazdy z kostki betonowej grafitowej</t>
  </si>
  <si>
    <t>pod wyspy najazdowe i pierścień najazdy z kostki kamiennej szarej</t>
  </si>
  <si>
    <t>pod zatokę przystankową z kostki kamiennej szarej</t>
  </si>
  <si>
    <t>Regulacja wysokościowa studni kanalizacji deszczowej należy wykonać poprzez wymianę włazów osadzonych w płycie betonowej wraz z dostosowaniem pokryw do obciążenia 40 ton, przy regulacji wysokościowej pokryw należy zastosować pierścienie dystansowe, stożki odciążające, adaptery, pierścienie wyrównawcze wykonane z materiałów odpornych na wibracje</t>
  </si>
  <si>
    <t>pod pobocza z tłucznia kamiennego</t>
  </si>
  <si>
    <t>pod stanowiska postojowe (kostka kamienna zmagazynowana na składowisku Zamawiającego)</t>
  </si>
  <si>
    <t xml:space="preserve">Wykonanie nawierzchni wyspy najazdowej i pierścieni najazdowych z kostki szarej gr. 17 cm   na podsypce cementowo - piaskowej 1:4 gr. 5 cm wraz z zakupem, dowozem, wbudowaniem </t>
  </si>
  <si>
    <t xml:space="preserve">Wykonanie nawierzchni zatok przystankowych z kostki kamiennej szarej gr. 17 cm   na podsypce cementowo - piaskowej 1:4 gr. 5 cm wraz z zakupem, dowozem, wbudowaniem </t>
  </si>
  <si>
    <t>ryczałt</t>
  </si>
  <si>
    <t>kpl</t>
  </si>
  <si>
    <t>Wykonanie zamontowania ogrodzenia łańcuchowego U-12b( kolor czarny, słupek uliczny zrobiony ze stali czarnej z wykonaniem odlewu żeliwnego, łańcuch stalowy czarny, kod słupka 01.059, rozstaw co 2 mb)  z zakupem, dowozem i wbudowaniem</t>
  </si>
  <si>
    <t xml:space="preserve">Wykonanie wykopów mechanicznie pod projektowane elementy drogowe po wcześniejszym usunięciu warstwy humusu oraz nawierzchni utwardzonej wraz z załadunkiem i odwozem na odkład Wykonawcy </t>
  </si>
  <si>
    <t xml:space="preserve">Wykonanie nawierzchni stanowisk postojowych z kostki kamiennej na podsypce cementowo - piaskowej 1:4 gr. 5 cm wraz z załadunkiem, dowozem, wbudowaniem kostki zmagazynowanej na składowisku Zamawiającego. Kostka pod stanowiska postojowe do pozyskania ze składowisku Zamawiającego. Wycena po bezwzględnej wizji terenowej i oceny kostki nadającej sie do wbudowania. Kostka cześciowo do pozyskania z pryzmy gruntowej, którą należy oczyścić, posegregować, spaletować i dowieść na plac budowy. Brakującą ilość kostki należy zakupić, dowieść i wbudować uwzględniając kształt, rozmiar oraz kolor kostki. </t>
  </si>
  <si>
    <t>Wykonanie nawierzchni chodnika z kostki brukowej betonowej koloru Nova Strzegomski gr. 8  cm wraz z podsypką cementowo – piaskową 1:4 gr. 5 cm</t>
  </si>
  <si>
    <t>Wykonanie fakturowych oznaczeń nawierzchni przed przejściem dla pieszych (pasy prowadzące, pola uwagi, pasy ostrzegawcze) wraz z zakupem, dowozem i wbudowaniem</t>
  </si>
  <si>
    <t xml:space="preserve">Wykonanie zamontowania ogrodzenia segmentowego na wzór jak przy wozowni z montażem uliczki przy stawie w celu dojścia do "mnicha"  z zakupem, dowozem i wbudowaniem </t>
  </si>
  <si>
    <t>Wykonanie krawężników betonowych skośnych 15x30x22 cm na podsypce cementowo - piaskowej 1:4 gr. 5 cm</t>
  </si>
  <si>
    <t>Przestawienie płotu metalowego z uliczą na terenie szkoły z ponownym wbudowaniem ze wskazaniem lokalizacji wbudowania przez Zamawiającego</t>
  </si>
  <si>
    <t>Przebudowa mnicha zgodnie z dokumentacją</t>
  </si>
  <si>
    <t>Wykonanie wylotu prefabrykowanego W1 z kolektora kanalizacji deszczowej fi 500 wg KPED 02.16 wraz z umocnieniem narzutem kamiennym dna oraz skarp  z zakupem dowozem i wbudowaniem</t>
  </si>
  <si>
    <t>kpl.</t>
  </si>
  <si>
    <t>TABELA ELEMENTÓW ROZLICZENIOWYCH</t>
  </si>
  <si>
    <t>Razem</t>
  </si>
  <si>
    <t>Poz</t>
  </si>
  <si>
    <t xml:space="preserve"> STWIORB</t>
  </si>
  <si>
    <t>Nazwa</t>
  </si>
  <si>
    <t>Jedn</t>
  </si>
  <si>
    <t>Ilość</t>
  </si>
  <si>
    <t>Cena j.</t>
  </si>
  <si>
    <t>Wartość</t>
  </si>
  <si>
    <t>DZIAŁ  1</t>
  </si>
  <si>
    <t>STWIORB-WOD</t>
  </si>
  <si>
    <t>Analog: Obsługa geodezyjna inwestycji wraz z wykonaniem inwentaryzacji powykonawczej pod przebudowę infrastruktury wodociagowej</t>
  </si>
  <si>
    <t>kmpl</t>
  </si>
  <si>
    <t>DZIAŁ  2</t>
  </si>
  <si>
    <t>Wykop mechaniczny z załadunkiem i transportem w szalunkach wraz z odwodnieniem wykopów oraz zabezpieczeniem istniejących sieci uzbrojenia terenu - wykonanie wykopów pod konstrukcję projektowanych i likwidowanych przyłączy wodociągowych (miejsce wywozu uzgodnić z Zamawiajacym)</t>
  </si>
  <si>
    <t>Wykop ręczny z załadunkiem i transportem w szalunkach wraz z odwodnieniem wykopów oraz zabezpieczeniem istniejących sieci uzbrojenia terenu - wykonanie wykopów pod konstrukcję projektowanych i likwidowanych przyłączy wodociągowych (miejsce wywozu uzgodnić z Zamawiajacym)</t>
  </si>
  <si>
    <t>Roboty ziemne z hałd koparkami z transportem wywrotkami - zakup i dowóz gruntu na podsypkę i obsypkę</t>
  </si>
  <si>
    <t>Odspojenie i przemieszczenie spycharkami gruntu - wykonanie podsypki i obsypki rurociagów mechanicznie - rozścielenie wzdłóż krawędzi wykopu</t>
  </si>
  <si>
    <t>Zasyp ręczny wykopu liniowego - wykonanie warstwy podsypki i obsypki rurociągów ręcznie</t>
  </si>
  <si>
    <t>Roboty ziemne z hałd koparkami z transportem wywrotkami - zakup i dowóz gruntu na zasypkę</t>
  </si>
  <si>
    <t>Odspojenie i przemieszczenie spycharkami gruntu - wykonanie zasypki rurociagów mechanicznie - rozścelenie wzdłóż krawędzi wykopu</t>
  </si>
  <si>
    <t>Odspojenie i przemieszczenie spycharkami gruntu - wykonanie zasypki rurociągów mechanicznie</t>
  </si>
  <si>
    <t>Zasyp wykopu liniowego - zasypka z gruntu dowiezionego ręcznie</t>
  </si>
  <si>
    <t>Zagęszczanie zasypów zageszczarkami mechanicznymi i ręcznymi</t>
  </si>
  <si>
    <t>DZIAŁ  3</t>
  </si>
  <si>
    <t>Analog: Rura ciśnieniowa PE 32 w wykopie umocnionym suchym zgrzewana zg. z wymaganiami producenta rur - wraz z wykonaniem łączeń i włączeń do istniejących sieci</t>
  </si>
  <si>
    <t>metr</t>
  </si>
  <si>
    <t>Analog: Rura ciśnieniowa PE 40 w wykopie umocnionym suchym zgrzewana zg. z wymaganiami producenta rur - wraz z wykonaniem łączeń i włączeń do istniejących sieci</t>
  </si>
  <si>
    <t>Nawiertka z zasuwa domową dla przyłączy PE32/40- wykonanie nowych odcinków przyłączy oraz wymian istniejacych przyłączy</t>
  </si>
  <si>
    <t>Analog: Hydrant pożarowy podziemny DN80 wraz odejściem, z zasuwą odcinającą oraz z niezbędną armaturą - zakup, transport, montaż i włączenie do istn. sieci wodociągowej</t>
  </si>
  <si>
    <t>Likwidacja istniejących przyłączy wodociągowych wraz z załadunkiem i odwozem (odkład uzgodnić z Zamawiającym)</t>
  </si>
  <si>
    <t>Likwidacja istniejących węzłów wodociągowych wraz z załadunkiem i odwozem (odkład uzgodnić z Zamawiającym)</t>
  </si>
  <si>
    <t>szt</t>
  </si>
  <si>
    <t>Demontaż istniejącego hydrantu pożarowego nadziemnego DN80 wraz odejściem oraz zaślepieniem kołnierzem ślepym oraz z wywozem na odkład Zamawiającego</t>
  </si>
  <si>
    <t>Studnia wodomierzowa wraz z 2 wodomierzami - zakup, transport, montaż</t>
  </si>
  <si>
    <t>Zasuwa zeliwna kolnierzowa z obudowa na rurociagach PCV/PE fi 150 w wykopie umocnionym suchym - wymiana istniejących zasuw</t>
  </si>
  <si>
    <t>Analog: Próba szczelności sieci wodociągowej</t>
  </si>
  <si>
    <t>Analog: Dezynfekcja sieci wodociągowych</t>
  </si>
  <si>
    <t>Analog: Płukanie sieci wodociągowej</t>
  </si>
  <si>
    <t>Analog: Oznakowanie trasy rurociągu i armatury tabliczkami na słupkach wraz z ułożeniem taśmy lokalizująco sygnalizacyjnej</t>
  </si>
  <si>
    <t>Regulacja pionowa włazów kanałowych</t>
  </si>
  <si>
    <t>Regulacja pionowa zasuw wodociągowych</t>
  </si>
  <si>
    <t>Uporządkowanie terenu po wykonanych pracach</t>
  </si>
  <si>
    <t>Wykonanie robót przygotowawczych, rozbiórkowych i odtworzeniowych na trasie przyłączy zlokalizowanych na nieruchomościach prywatnych przy realizacji nowych przyłączy</t>
  </si>
  <si>
    <t>RAZEM</t>
  </si>
  <si>
    <t xml:space="preserve">Przebudowa sieci elektroenergetycznej </t>
  </si>
  <si>
    <t>Lp</t>
  </si>
  <si>
    <t>Nr Specyfikacji</t>
  </si>
  <si>
    <t>Opis pozycji</t>
  </si>
  <si>
    <t>J.m.</t>
  </si>
  <si>
    <t>Cena jedn.</t>
  </si>
  <si>
    <t>I</t>
  </si>
  <si>
    <t>Przebudowa sieci elektroenergetycznej Enea Operator</t>
  </si>
  <si>
    <t>D-01.03.01</t>
  </si>
  <si>
    <t>Wykop mechaniczny pod słupy wirowane  1-żerdziowe, o długości: 10,5 m - koparko-spycharką z deskowaniem</t>
  </si>
  <si>
    <t>stan</t>
  </si>
  <si>
    <t>Montaż i stawianie słupów wirowanych jednożerdziowych, z ustojem prefabrykowanym typu U1, z żerdziami o długości: 10,5 m: słup E10,5/10</t>
  </si>
  <si>
    <t>słup</t>
  </si>
  <si>
    <t>Montaż i stawianie słupów wirowanych jednożerdziowych, z ustojem prefabrykowanym typu U2, z żerdziami o długości: 10,5 m: słup E10,5/10</t>
  </si>
  <si>
    <t>Montaż i stawianie słupów wirowanych jednożerdziowych, z ustojem prefabrykowanym typu U2a, z żerdziami o długości: 10,5 m: słup E10,5/12</t>
  </si>
  <si>
    <t>Montaż uzbrojenia krańcowego słupa ŻN dla lini izolowaniej</t>
  </si>
  <si>
    <t>Montaż ograniczników przepięć na konstrukcji słupów lub stacji transformatorowej, typu: ASA 660-5kA ze wskaźnikiem zadziałania</t>
  </si>
  <si>
    <t>D-01.03.02</t>
  </si>
  <si>
    <t>Montaż rur osłonowych na słupach: rura osłonowa typu SV75 o dł 3m z głowicą czopową</t>
  </si>
  <si>
    <t>Montaż przewodów izolowanych linii napowietrznych NN, typu AsXSn lub podobnych, o przekroju 4x70 mm2</t>
  </si>
  <si>
    <t xml:space="preserve">Mechaniczne pogrążanie uziomów pionowych prętowych w gruncie: kat.III: uziom Fe/Zn śr. 18 mm </t>
  </si>
  <si>
    <t>m</t>
  </si>
  <si>
    <t>Montaż uziomu z bednarki o przekroju 30x4 w wykopie: bednarka Fe/Zn 30x4</t>
  </si>
  <si>
    <t>Ręczne kopanie rowów dla kabli i/lub rur osłonowych w gruncie kat.III, przy szerokości dna wykopu do 0,4 m i głębokości rowu do 0,8 m</t>
  </si>
  <si>
    <t>Nasypanie warstwy piasku na dnie rowu kablowego o szerokości: do 0.4 m - podsypka</t>
  </si>
  <si>
    <t>Układanie w wykopie rur ochronnych dwudzielnych HDPEd o średnicy 110mm (rury PS110)</t>
  </si>
  <si>
    <t>Nasypanie warstwy piasku na dnie rowu kablowego o szerokości: do 0.4 m - przykrycie kabla</t>
  </si>
  <si>
    <t>Ręczne zasypywanie rowów dla kabli i/lub rur osłonowych w gruncie kat.III, przy szerokości dna wykopu do 0,4 m i głębokości rowu do 0,6 m</t>
  </si>
  <si>
    <t>Badanie i pomiar uziemienia ochronnego lub roboczego: pierwszy pomiar</t>
  </si>
  <si>
    <t>pomiar</t>
  </si>
  <si>
    <t>Demontaż stanowisk słupowych liniii napowietrznej nn</t>
  </si>
  <si>
    <t>Demontaż przewodów nieizolowanych linii napowietrznej, o przekroju przewodu do 120 mm2, z przeznaczeniem na złom</t>
  </si>
  <si>
    <t>km/prz.</t>
  </si>
  <si>
    <t>Wywóz ziemi samochodami samowyładowczymi z załadowaniem i wyładowaniem gruntu kategorii: III</t>
  </si>
  <si>
    <t>II</t>
  </si>
  <si>
    <t>Przebudowa sieci elektroenergetycznej Enea Oświetlenie</t>
  </si>
  <si>
    <t>Montaż i stawianie słupów wirowanych jednożerdziowych, z ustojem prefabrykowanym typu U1, z żerdziami o długości: 10,5 m: słup E10,5/4,3</t>
  </si>
  <si>
    <t>Montaż i stawianie słupów wirowanych jednożerdziowych, z ustojem prefabrykowanym typu U2, z żerdziami o długości: 10,5 m: słup E10,5/4,3</t>
  </si>
  <si>
    <t>Montaż przewodów izolowanych linii napowietrznych NN, typu AsXSn lub podobnych, o przekroju 4x25 mm2</t>
  </si>
  <si>
    <t>Przełożenie oprawy ulicznej na nowy słup wraz z nowym wysięgnikiem</t>
  </si>
  <si>
    <t>Lp.</t>
  </si>
  <si>
    <t>Obmiar</t>
  </si>
  <si>
    <t>Przebudowa urządzeń własności Orange Polska SA (CPV 45232310-8 Roboty budowlane w zakresie linii telefonicznych)</t>
  </si>
  <si>
    <t>Budowa obiektów podziemnych - montaż rur osłonowych dwudzielnych 160mm na istniejących ciągach kablowych</t>
  </si>
  <si>
    <t>Wymiana ramy studni 600x1000 na ramy najazdowe typu ciężkiego B125</t>
  </si>
  <si>
    <t>Wymiana pokryw studni 600x1000 na najazdowe klasy B125</t>
  </si>
  <si>
    <t>Regulacja wysokości studni kablowych</t>
  </si>
  <si>
    <t>Przebudowa urządzeń własności Vectra SA (Servcom) (CPV 45232310-8 Roboty budowlane w zakresie linii telefonicznych)</t>
  </si>
  <si>
    <t>Budowa studni kablowych prefabrykowanych rozdzielczych SKR, typ SKR-1 B125, grunt kategorii III</t>
  </si>
  <si>
    <t>Montaż elementów mechanicznej ochrony przed ingerencją osób nieuprawnionych w istniejących studniach kablowych, pokrywa dodatkowa z listwami, rama ciężka lub podwójna lekka</t>
  </si>
  <si>
    <t>Budowa obiektów podziemnych z rur RHDPEp110/6,3 pod drogami i ulicami w gr.kat.III, 1 warstw.w ciągu, 1 rur.w warstwie, 1 otw.w ciągu</t>
  </si>
  <si>
    <t>Budowa rurociągu kablowego na głębokości 1 m w wykopie wykonanym ręcznie, grunt kategorii III, HDPE Fi 32 mm w zwojach, 1 rura w rurociągu wraz z kablem lokalizacyjnym XzTKMXpw  2x2x0,8</t>
  </si>
  <si>
    <t>Budowa rurociągu kablowego na głębokości 1 m w wykopie wykonanym ręcznie, grunt kategorii III, HDPE Fi 32 mm w zwojach, dodatek za każdą następną rurę w rurociągu</t>
  </si>
  <si>
    <t>Wciąganie kabli światłowodowych Z-XOTKtsd 96J do mikrokanalizacji metodą pneumatyczną strumieniową, rury z warstwą poślizgową, kabel w odcinkach 2 km</t>
  </si>
  <si>
    <t>Montaż złączy przelotowych na kablach światłowodowych ułożonych w kanalizacji kablowej, kabel tubowy, mufa termokurczliwa, jeden spajany światłowód</t>
  </si>
  <si>
    <t>złącze</t>
  </si>
  <si>
    <t>Montaż złączy przelotowych na kablach światłowodowych ułożonych w kanalizacji kablowej, kabel tubowy, mufa termokurczliwa, dodatek za każdy następny spajany światłowód</t>
  </si>
  <si>
    <t>Montaż złączy końcowych kabli światłowodowych, kabel tubowy, przełącznica skrzynkowa, jeden spajany światłowód</t>
  </si>
  <si>
    <t>Montaż złączy końcowych kabli światłowodowych, kabel tubowy, przełącznica skrzynkowa, dodatek za każdy następny spajany światłowód</t>
  </si>
  <si>
    <t>Montaż stelaży SZ 2 zapasów kabli światłowodowych, montaż w studni</t>
  </si>
  <si>
    <t>Pomiary reflektometryczne linii światłowodowych, pomiary montażowe z przełącznicy, mierzony 1 światłowód</t>
  </si>
  <si>
    <t>odcinek</t>
  </si>
  <si>
    <t>Pomiary reflektometryczne linii światłowodowych, pomiary montażowe z przełącznicy, dodatek za każdy następny zmierzony światłowód</t>
  </si>
  <si>
    <t>Pomiary tłumienności optycznej linii światłowodowych metodą transmisyjną, pomiar przeprowadzany razem z innymi pomiarami, mierzony 1 światłowód</t>
  </si>
  <si>
    <t>Pomiary tłumienności optycznej linii światłowodowych metodą transmisyjną, pomiar przeprowadzany razem z innymi pomiarami, dodatek za każdy następny zmierzony światłowód</t>
  </si>
  <si>
    <t>Pomiary tłumienności odbicia wstecznego (reflektancji) złączek światłowodowych, pomiar przeprowadzany razem z innymi pomiarami, mierzony 1 światłowód</t>
  </si>
  <si>
    <t>wagon</t>
  </si>
  <si>
    <t>Pomiary tłumienności odbicia wstecznego (reflektancji) złączek światłowodowych, pomiar przeprowadzany razem z innymi pomiarami, dodatek za każdy następny zmierzony światłowód</t>
  </si>
  <si>
    <t>Wyciąganie kabli światłowodowych z rurociągu</t>
  </si>
  <si>
    <t>Demontaż rurociągu wraz z rurami osłonowymi</t>
  </si>
  <si>
    <t>Mechaniczna rozbiórka studni kablowych SK-1</t>
  </si>
  <si>
    <t>Układanie kabla DAC2J w rowie kablow.w gr.kat.III - każdy nast.</t>
  </si>
  <si>
    <t>Ręczne wciąganie kabla DAC2J do kanaliz.kablow. i rur osłonowych</t>
  </si>
  <si>
    <t>Odkopanie kabla DAC2J i wycofanie w celu uzyskania zapasu</t>
  </si>
  <si>
    <t>Montaż złączy przelotowych na kablach światłowodowych DAC 2J</t>
  </si>
  <si>
    <t>Pomiary reflektometryczne linii światłowodowych, pomiary montażowe z przełącznicy, kabel DAC2J</t>
  </si>
  <si>
    <t>Razem netto:</t>
  </si>
  <si>
    <t>BUDOWA WRAZ PRZEBUDOWĄ DRÓG GMINNYCH W M. NEKLA 
(UL. MICKIEWICZA, UL. SZCZEPAŃSKIEGO, UL. POZNAŃSKA)</t>
  </si>
  <si>
    <t>BRANŻA SANITARNA (WODOCIAG)</t>
  </si>
  <si>
    <t>Budowa wraz z przebudową dróg gminnych w m. Nekla 
(ul. Mickiewicza, ul. Szczepańskiego, ul. Poznańska)</t>
  </si>
  <si>
    <t>NETTO</t>
  </si>
  <si>
    <t>Podstawa wyceny</t>
  </si>
  <si>
    <t>Opis pozycji kosztorysowych</t>
  </si>
  <si>
    <t>Cena</t>
  </si>
  <si>
    <t>KNR 5-01 0214-01-040</t>
  </si>
  <si>
    <r>
      <t xml:space="preserve">Charakterystyka Robót: </t>
    </r>
    <r>
      <rPr>
        <i/>
        <sz val="11"/>
        <color theme="1"/>
        <rFont val="Calibri"/>
        <family val="2"/>
        <charset val="238"/>
        <scheme val="minor"/>
      </rPr>
      <t>D 01.03.04</t>
    </r>
  </si>
  <si>
    <t>krotność = 1,000</t>
  </si>
  <si>
    <t>KNR 5-01 0505-04-020</t>
  </si>
  <si>
    <t>KNR 5-01 0505-02-020</t>
  </si>
  <si>
    <t>KNR 501U 0301-02-020</t>
  </si>
  <si>
    <t>KNR TP39 0301-09-043</t>
  </si>
  <si>
    <t>KNR TP39 0301-10-043</t>
  </si>
  <si>
    <t>KNR TP39 0510-01-043</t>
  </si>
  <si>
    <t>KNR TP39 0601-01-171</t>
  </si>
  <si>
    <t>KNR TP39 0601-02-171</t>
  </si>
  <si>
    <t>KNR TP39 0607-01-171</t>
  </si>
  <si>
    <t>KNR TP39 0607-02-171</t>
  </si>
  <si>
    <t>KNR TP39 0613-01-020</t>
  </si>
  <si>
    <t>KNR TP39 0901-03-101</t>
  </si>
  <si>
    <t>KNR TP39 0901-04-101</t>
  </si>
  <si>
    <t>KNR TP39 0902-03-101</t>
  </si>
  <si>
    <t>KNR TP39 0902-04-101</t>
  </si>
  <si>
    <t>KNR TP39 0903-03-002</t>
  </si>
  <si>
    <t>KNR TP39 0903-04-002</t>
  </si>
  <si>
    <t>KNR TP39 0507-01-043</t>
  </si>
  <si>
    <t>KNR TP39 0301-11-043</t>
  </si>
  <si>
    <t>KNR 5-01 0503-01-275</t>
  </si>
  <si>
    <t>KNR 5-01 0612-08-040</t>
  </si>
  <si>
    <t>KNR 5-01 0602-11-040</t>
  </si>
  <si>
    <t>KNR 5-01 0612-07-040</t>
  </si>
  <si>
    <t>studnia</t>
  </si>
  <si>
    <t>SST</t>
  </si>
  <si>
    <t>JEDN.</t>
  </si>
  <si>
    <t>OBMIAR</t>
  </si>
  <si>
    <t>CENA</t>
  </si>
  <si>
    <t>Nasadzenia drzew liściastych wraz z zakupem, nasadzeniem i pielęgnacją - koln polny  odmiany Elsrijk o minimalnym obwodzie pnia 12-14 cm na wysokości 100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</si>
</sst>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&quot; &quot;[$zł-415];[Red]&quot;-&quot;#,##0.00&quot; &quot;[$zł-415]"/>
    <numFmt numFmtId="165" formatCode="dd&quot;.&quot;mm&quot;.&quot;yy"/>
    <numFmt numFmtId="166" formatCode="0\."/>
    <numFmt numFmtId="167" formatCode="#,##0.000"/>
  </numFmts>
  <fonts count="33">
    <font>
      <sz val="11"/>
      <color theme="1"/>
      <name val="Arial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6"/>
      <color theme="1"/>
      <name val="Arial1"/>
      <charset val="238"/>
    </font>
    <font>
      <sz val="10"/>
      <color theme="1"/>
      <name val="Arial CE"/>
      <charset val="238"/>
    </font>
    <font>
      <b/>
      <i/>
      <u/>
      <sz val="11"/>
      <color theme="1"/>
      <name val="Arial1"/>
      <charset val="238"/>
    </font>
    <font>
      <b/>
      <sz val="11"/>
      <color theme="1"/>
      <name val="Calibri"/>
      <family val="2"/>
      <charset val="238"/>
      <scheme val="minor"/>
    </font>
    <font>
      <sz val="9"/>
      <color rgb="FF000000"/>
      <name val="Calibri"/>
      <family val="2"/>
    </font>
    <font>
      <sz val="11"/>
      <color theme="1"/>
      <name val="Czcionka tekstu podstawowego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4"/>
      <color rgb="FF080000"/>
      <name val="Calibri"/>
      <family val="2"/>
      <charset val="238"/>
      <scheme val="minor"/>
    </font>
    <font>
      <b/>
      <sz val="11"/>
      <color rgb="FF080000"/>
      <name val="Calibri"/>
      <family val="2"/>
      <charset val="238"/>
      <scheme val="minor"/>
    </font>
    <font>
      <sz val="11"/>
      <color rgb="FF080000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4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double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rgb="FF000000"/>
      </left>
      <right/>
      <top style="thin">
        <color rgb="FF000000"/>
      </top>
      <bottom style="double">
        <color rgb="FF00000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rgb="FF000000"/>
      </left>
      <right/>
      <top style="double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 style="thin">
        <color rgb="FF000000"/>
      </bottom>
      <diagonal/>
    </border>
    <border>
      <left/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/>
      <diagonal/>
    </border>
    <border>
      <left style="double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double">
        <color rgb="FF000000"/>
      </right>
      <top/>
      <bottom/>
      <diagonal/>
    </border>
    <border>
      <left style="double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double">
        <color rgb="FF000000"/>
      </bottom>
      <diagonal/>
    </border>
    <border>
      <left/>
      <right style="double">
        <color rgb="FF000000"/>
      </right>
      <top style="thin">
        <color rgb="FF000000"/>
      </top>
      <bottom style="double">
        <color rgb="FF000000"/>
      </bottom>
      <diagonal/>
    </border>
  </borders>
  <cellStyleXfs count="10">
    <xf numFmtId="0" fontId="0" fillId="0" borderId="0"/>
    <xf numFmtId="0" fontId="3" fillId="0" borderId="0">
      <alignment horizontal="center"/>
    </xf>
    <xf numFmtId="0" fontId="3" fillId="0" borderId="0">
      <alignment horizontal="center" textRotation="90"/>
    </xf>
    <xf numFmtId="0" fontId="4" fillId="0" borderId="0"/>
    <xf numFmtId="0" fontId="5" fillId="0" borderId="0"/>
    <xf numFmtId="164" fontId="5" fillId="0" borderId="0"/>
    <xf numFmtId="0" fontId="7" fillId="0" borderId="0"/>
    <xf numFmtId="0" fontId="8" fillId="0" borderId="0"/>
    <xf numFmtId="0" fontId="2" fillId="0" borderId="0"/>
    <xf numFmtId="0" fontId="1" fillId="0" borderId="0"/>
  </cellStyleXfs>
  <cellXfs count="278">
    <xf numFmtId="0" fontId="0" fillId="0" borderId="0" xfId="0"/>
    <xf numFmtId="0" fontId="12" fillId="0" borderId="0" xfId="6" applyFont="1" applyAlignment="1">
      <alignment vertical="center"/>
    </xf>
    <xf numFmtId="0" fontId="13" fillId="0" borderId="21" xfId="6" applyNumberFormat="1" applyFont="1" applyFill="1" applyBorder="1" applyAlignment="1">
      <alignment horizontal="center" vertical="center"/>
    </xf>
    <xf numFmtId="0" fontId="13" fillId="0" borderId="22" xfId="6" applyNumberFormat="1" applyFont="1" applyFill="1" applyBorder="1" applyAlignment="1">
      <alignment horizontal="center" vertical="center"/>
    </xf>
    <xf numFmtId="167" fontId="13" fillId="0" borderId="22" xfId="6" applyNumberFormat="1" applyFont="1" applyFill="1" applyBorder="1" applyAlignment="1">
      <alignment horizontal="center" vertical="center"/>
    </xf>
    <xf numFmtId="4" fontId="13" fillId="0" borderId="22" xfId="6" applyNumberFormat="1" applyFont="1" applyFill="1" applyBorder="1" applyAlignment="1">
      <alignment horizontal="center" vertical="center"/>
    </xf>
    <xf numFmtId="4" fontId="13" fillId="0" borderId="23" xfId="6" applyNumberFormat="1" applyFont="1" applyFill="1" applyBorder="1" applyAlignment="1">
      <alignment horizontal="center" vertical="center"/>
    </xf>
    <xf numFmtId="0" fontId="14" fillId="0" borderId="0" xfId="6" applyFont="1" applyAlignment="1">
      <alignment vertical="center"/>
    </xf>
    <xf numFmtId="0" fontId="16" fillId="0" borderId="22" xfId="6" applyFont="1" applyBorder="1" applyAlignment="1">
      <alignment vertical="center"/>
    </xf>
    <xf numFmtId="167" fontId="16" fillId="0" borderId="22" xfId="6" applyNumberFormat="1" applyFont="1" applyBorder="1" applyAlignment="1">
      <alignment vertical="center"/>
    </xf>
    <xf numFmtId="4" fontId="16" fillId="0" borderId="22" xfId="6" applyNumberFormat="1" applyFont="1" applyBorder="1" applyAlignment="1">
      <alignment vertical="center"/>
    </xf>
    <xf numFmtId="4" fontId="16" fillId="0" borderId="23" xfId="6" applyNumberFormat="1" applyFont="1" applyBorder="1" applyAlignment="1">
      <alignment vertical="center"/>
    </xf>
    <xf numFmtId="0" fontId="16" fillId="0" borderId="0" xfId="6" applyFont="1" applyAlignment="1">
      <alignment vertical="center"/>
    </xf>
    <xf numFmtId="166" fontId="16" fillId="0" borderId="21" xfId="6" applyNumberFormat="1" applyFont="1" applyFill="1" applyBorder="1" applyAlignment="1">
      <alignment vertical="center"/>
    </xf>
    <xf numFmtId="0" fontId="16" fillId="0" borderId="22" xfId="6" applyNumberFormat="1" applyFont="1" applyFill="1" applyBorder="1" applyAlignment="1">
      <alignment vertical="center"/>
    </xf>
    <xf numFmtId="0" fontId="16" fillId="0" borderId="22" xfId="6" applyNumberFormat="1" applyFont="1" applyFill="1" applyBorder="1" applyAlignment="1">
      <alignment vertical="center" wrapText="1"/>
    </xf>
    <xf numFmtId="0" fontId="16" fillId="0" borderId="22" xfId="6" applyNumberFormat="1" applyFont="1" applyFill="1" applyBorder="1" applyAlignment="1">
      <alignment horizontal="center" vertical="center"/>
    </xf>
    <xf numFmtId="167" fontId="16" fillId="0" borderId="22" xfId="6" applyNumberFormat="1" applyFont="1" applyFill="1" applyBorder="1" applyAlignment="1">
      <alignment vertical="center"/>
    </xf>
    <xf numFmtId="4" fontId="16" fillId="0" borderId="22" xfId="6" applyNumberFormat="1" applyFont="1" applyFill="1" applyBorder="1" applyAlignment="1">
      <alignment vertical="center"/>
    </xf>
    <xf numFmtId="4" fontId="16" fillId="0" borderId="23" xfId="6" applyNumberFormat="1" applyFont="1" applyFill="1" applyBorder="1" applyAlignment="1">
      <alignment vertical="center"/>
    </xf>
    <xf numFmtId="0" fontId="18" fillId="0" borderId="0" xfId="6" applyFont="1" applyAlignment="1">
      <alignment vertical="center"/>
    </xf>
    <xf numFmtId="167" fontId="16" fillId="0" borderId="0" xfId="6" applyNumberFormat="1" applyFont="1" applyAlignment="1">
      <alignment vertical="center"/>
    </xf>
    <xf numFmtId="4" fontId="16" fillId="0" borderId="0" xfId="6" applyNumberFormat="1" applyFont="1" applyAlignment="1">
      <alignment vertical="center"/>
    </xf>
    <xf numFmtId="0" fontId="6" fillId="0" borderId="0" xfId="7" applyFont="1" applyAlignment="1">
      <alignment vertical="center"/>
    </xf>
    <xf numFmtId="0" fontId="20" fillId="0" borderId="0" xfId="7" applyFont="1" applyAlignment="1">
      <alignment horizontal="center" vertical="center" wrapText="1"/>
    </xf>
    <xf numFmtId="0" fontId="1" fillId="0" borderId="24" xfId="7" applyFont="1" applyBorder="1" applyAlignment="1">
      <alignment vertical="center"/>
    </xf>
    <xf numFmtId="0" fontId="1" fillId="0" borderId="25" xfId="7" applyFont="1" applyBorder="1" applyAlignment="1">
      <alignment vertical="center"/>
    </xf>
    <xf numFmtId="167" fontId="1" fillId="0" borderId="25" xfId="7" applyNumberFormat="1" applyFont="1" applyBorder="1" applyAlignment="1">
      <alignment vertical="center"/>
    </xf>
    <xf numFmtId="4" fontId="1" fillId="0" borderId="25" xfId="7" applyNumberFormat="1" applyFont="1" applyBorder="1" applyAlignment="1">
      <alignment vertical="center"/>
    </xf>
    <xf numFmtId="4" fontId="1" fillId="0" borderId="27" xfId="7" applyNumberFormat="1" applyFont="1" applyBorder="1" applyAlignment="1">
      <alignment vertical="center"/>
    </xf>
    <xf numFmtId="0" fontId="1" fillId="0" borderId="0" xfId="7" applyFont="1" applyAlignment="1">
      <alignment vertical="center"/>
    </xf>
    <xf numFmtId="0" fontId="21" fillId="6" borderId="22" xfId="7" applyFont="1" applyFill="1" applyBorder="1" applyAlignment="1">
      <alignment horizontal="center" vertical="center" wrapText="1"/>
    </xf>
    <xf numFmtId="167" fontId="21" fillId="6" borderId="22" xfId="7" applyNumberFormat="1" applyFont="1" applyFill="1" applyBorder="1" applyAlignment="1">
      <alignment horizontal="center" vertical="center" wrapText="1"/>
    </xf>
    <xf numFmtId="4" fontId="21" fillId="6" borderId="22" xfId="7" applyNumberFormat="1" applyFont="1" applyFill="1" applyBorder="1" applyAlignment="1">
      <alignment horizontal="center" vertical="center" wrapText="1"/>
    </xf>
    <xf numFmtId="0" fontId="1" fillId="0" borderId="0" xfId="7" applyFont="1" applyAlignment="1">
      <alignment horizontal="center" vertical="center" wrapText="1"/>
    </xf>
    <xf numFmtId="0" fontId="21" fillId="7" borderId="22" xfId="7" applyFont="1" applyFill="1" applyBorder="1" applyAlignment="1">
      <alignment horizontal="center" vertical="center"/>
    </xf>
    <xf numFmtId="0" fontId="21" fillId="7" borderId="24" xfId="7" applyFont="1" applyFill="1" applyBorder="1" applyAlignment="1">
      <alignment vertical="center"/>
    </xf>
    <xf numFmtId="0" fontId="21" fillId="7" borderId="25" xfId="7" applyFont="1" applyFill="1" applyBorder="1" applyAlignment="1">
      <alignment vertical="center"/>
    </xf>
    <xf numFmtId="167" fontId="21" fillId="7" borderId="25" xfId="7" applyNumberFormat="1" applyFont="1" applyFill="1" applyBorder="1" applyAlignment="1">
      <alignment vertical="center"/>
    </xf>
    <xf numFmtId="4" fontId="21" fillId="7" borderId="27" xfId="7" applyNumberFormat="1" applyFont="1" applyFill="1" applyBorder="1" applyAlignment="1">
      <alignment vertical="center"/>
    </xf>
    <xf numFmtId="4" fontId="21" fillId="7" borderId="22" xfId="7" applyNumberFormat="1" applyFont="1" applyFill="1" applyBorder="1" applyAlignment="1">
      <alignment vertical="center"/>
    </xf>
    <xf numFmtId="0" fontId="21" fillId="0" borderId="22" xfId="7" applyFont="1" applyBorder="1" applyAlignment="1">
      <alignment horizontal="center" vertical="center"/>
    </xf>
    <xf numFmtId="0" fontId="21" fillId="0" borderId="22" xfId="7" applyFont="1" applyBorder="1" applyAlignment="1">
      <alignment horizontal="left" vertical="center" wrapText="1"/>
    </xf>
    <xf numFmtId="167" fontId="21" fillId="0" borderId="22" xfId="7" applyNumberFormat="1" applyFont="1" applyBorder="1" applyAlignment="1">
      <alignment horizontal="center" vertical="center"/>
    </xf>
    <xf numFmtId="4" fontId="21" fillId="0" borderId="22" xfId="7" applyNumberFormat="1" applyFont="1" applyBorder="1" applyAlignment="1">
      <alignment vertical="center"/>
    </xf>
    <xf numFmtId="0" fontId="10" fillId="0" borderId="0" xfId="7" applyFont="1" applyAlignment="1">
      <alignment horizontal="center" vertical="center"/>
    </xf>
    <xf numFmtId="0" fontId="10" fillId="0" borderId="0" xfId="7" applyFont="1" applyAlignment="1">
      <alignment vertical="center"/>
    </xf>
    <xf numFmtId="167" fontId="10" fillId="0" borderId="0" xfId="7" applyNumberFormat="1" applyFont="1" applyAlignment="1">
      <alignment horizontal="center" vertical="center"/>
    </xf>
    <xf numFmtId="4" fontId="10" fillId="7" borderId="22" xfId="7" applyNumberFormat="1" applyFont="1" applyFill="1" applyBorder="1" applyAlignment="1">
      <alignment vertical="center"/>
    </xf>
    <xf numFmtId="0" fontId="1" fillId="0" borderId="0" xfId="7" applyFont="1" applyAlignment="1">
      <alignment horizontal="center" vertical="center"/>
    </xf>
    <xf numFmtId="167" fontId="1" fillId="0" borderId="0" xfId="7" applyNumberFormat="1" applyFont="1" applyAlignment="1">
      <alignment horizontal="center" vertical="center"/>
    </xf>
    <xf numFmtId="4" fontId="1" fillId="0" borderId="0" xfId="7" applyNumberFormat="1" applyFont="1" applyAlignment="1">
      <alignment vertical="center"/>
    </xf>
    <xf numFmtId="0" fontId="1" fillId="0" borderId="0" xfId="9" applyFont="1" applyBorder="1" applyAlignment="1">
      <alignment vertical="center"/>
    </xf>
    <xf numFmtId="0" fontId="10" fillId="0" borderId="22" xfId="9" applyFont="1" applyBorder="1" applyAlignment="1">
      <alignment horizontal="center" vertical="center" wrapText="1"/>
    </xf>
    <xf numFmtId="167" fontId="10" fillId="0" borderId="22" xfId="9" applyNumberFormat="1" applyFont="1" applyBorder="1" applyAlignment="1">
      <alignment horizontal="center" vertical="center" wrapText="1"/>
    </xf>
    <xf numFmtId="4" fontId="10" fillId="0" borderId="22" xfId="9" applyNumberFormat="1" applyFont="1" applyBorder="1" applyAlignment="1">
      <alignment horizontal="center" vertical="center" wrapText="1"/>
    </xf>
    <xf numFmtId="0" fontId="10" fillId="0" borderId="0" xfId="9" applyFont="1" applyBorder="1" applyAlignment="1">
      <alignment horizontal="center" vertical="center"/>
    </xf>
    <xf numFmtId="0" fontId="1" fillId="0" borderId="22" xfId="9" applyFont="1" applyBorder="1" applyAlignment="1">
      <alignment horizontal="center" vertical="center" wrapText="1"/>
    </xf>
    <xf numFmtId="0" fontId="6" fillId="0" borderId="22" xfId="9" applyFont="1" applyBorder="1" applyAlignment="1">
      <alignment vertical="center" wrapText="1"/>
    </xf>
    <xf numFmtId="4" fontId="1" fillId="0" borderId="22" xfId="9" applyNumberFormat="1" applyFont="1" applyBorder="1" applyAlignment="1">
      <alignment horizontal="center" vertical="center" wrapText="1"/>
    </xf>
    <xf numFmtId="0" fontId="1" fillId="0" borderId="33" xfId="9" applyFont="1" applyBorder="1" applyAlignment="1">
      <alignment vertical="center" wrapText="1"/>
    </xf>
    <xf numFmtId="0" fontId="23" fillId="0" borderId="33" xfId="9" applyFont="1" applyBorder="1" applyAlignment="1">
      <alignment vertical="center" wrapText="1"/>
    </xf>
    <xf numFmtId="0" fontId="9" fillId="0" borderId="33" xfId="9" applyFont="1" applyBorder="1" applyAlignment="1">
      <alignment vertical="center" wrapText="1"/>
    </xf>
    <xf numFmtId="0" fontId="1" fillId="0" borderId="32" xfId="9" applyFont="1" applyBorder="1" applyAlignment="1">
      <alignment vertical="center" wrapText="1"/>
    </xf>
    <xf numFmtId="0" fontId="9" fillId="0" borderId="15" xfId="9" applyFont="1" applyBorder="1" applyAlignment="1">
      <alignment vertical="center" wrapText="1"/>
    </xf>
    <xf numFmtId="0" fontId="1" fillId="0" borderId="15" xfId="9" applyFont="1" applyBorder="1" applyAlignment="1">
      <alignment vertical="center" wrapText="1"/>
    </xf>
    <xf numFmtId="0" fontId="24" fillId="0" borderId="0" xfId="9" applyFont="1" applyBorder="1" applyAlignment="1">
      <alignment vertical="center" wrapText="1"/>
    </xf>
    <xf numFmtId="0" fontId="25" fillId="0" borderId="0" xfId="9" applyFont="1" applyBorder="1" applyAlignment="1">
      <alignment vertical="center" wrapText="1"/>
    </xf>
    <xf numFmtId="0" fontId="24" fillId="0" borderId="0" xfId="9" applyFont="1" applyBorder="1" applyAlignment="1">
      <alignment vertical="center"/>
    </xf>
    <xf numFmtId="0" fontId="24" fillId="0" borderId="0" xfId="9" applyFont="1" applyBorder="1" applyAlignment="1">
      <alignment horizontal="center" vertical="center" wrapText="1"/>
    </xf>
    <xf numFmtId="167" fontId="24" fillId="0" borderId="0" xfId="9" applyNumberFormat="1" applyFont="1" applyBorder="1" applyAlignment="1">
      <alignment vertical="center" wrapText="1"/>
    </xf>
    <xf numFmtId="0" fontId="25" fillId="0" borderId="0" xfId="9" applyFont="1" applyBorder="1" applyAlignment="1">
      <alignment horizontal="right" vertical="center"/>
    </xf>
    <xf numFmtId="4" fontId="25" fillId="0" borderId="0" xfId="9" applyNumberFormat="1" applyFont="1" applyBorder="1" applyAlignment="1">
      <alignment horizontal="right" vertical="center" wrapText="1"/>
    </xf>
    <xf numFmtId="0" fontId="1" fillId="0" borderId="0" xfId="9" applyFont="1" applyBorder="1" applyAlignment="1">
      <alignment horizontal="center" vertical="center"/>
    </xf>
    <xf numFmtId="167" fontId="1" fillId="0" borderId="0" xfId="9" applyNumberFormat="1" applyFont="1" applyBorder="1" applyAlignment="1">
      <alignment vertical="center"/>
    </xf>
    <xf numFmtId="4" fontId="1" fillId="0" borderId="0" xfId="9" applyNumberFormat="1" applyFont="1" applyBorder="1" applyAlignment="1">
      <alignment vertical="center"/>
    </xf>
    <xf numFmtId="4" fontId="17" fillId="0" borderId="31" xfId="6" applyNumberFormat="1" applyFont="1" applyFill="1" applyBorder="1" applyAlignment="1">
      <alignment vertical="center"/>
    </xf>
    <xf numFmtId="0" fontId="17" fillId="0" borderId="28" xfId="6" applyNumberFormat="1" applyFont="1" applyFill="1" applyBorder="1" applyAlignment="1">
      <alignment horizontal="right" vertical="center"/>
    </xf>
    <xf numFmtId="0" fontId="17" fillId="0" borderId="29" xfId="6" applyNumberFormat="1" applyFont="1" applyFill="1" applyBorder="1" applyAlignment="1">
      <alignment horizontal="right" vertical="center"/>
    </xf>
    <xf numFmtId="0" fontId="17" fillId="0" borderId="30" xfId="6" applyNumberFormat="1" applyFont="1" applyFill="1" applyBorder="1" applyAlignment="1">
      <alignment horizontal="right" vertical="center"/>
    </xf>
    <xf numFmtId="0" fontId="11" fillId="0" borderId="18" xfId="6" applyNumberFormat="1" applyFont="1" applyFill="1" applyBorder="1" applyAlignment="1">
      <alignment horizontal="center" vertical="center"/>
    </xf>
    <xf numFmtId="0" fontId="11" fillId="0" borderId="19" xfId="6" applyNumberFormat="1" applyFont="1" applyFill="1" applyBorder="1" applyAlignment="1">
      <alignment horizontal="center" vertical="center"/>
    </xf>
    <xf numFmtId="0" fontId="11" fillId="0" borderId="20" xfId="6" applyNumberFormat="1" applyFont="1" applyFill="1" applyBorder="1" applyAlignment="1">
      <alignment horizontal="center" vertical="center"/>
    </xf>
    <xf numFmtId="0" fontId="11" fillId="0" borderId="37" xfId="6" applyNumberFormat="1" applyFont="1" applyFill="1" applyBorder="1" applyAlignment="1">
      <alignment horizontal="center" vertical="center" wrapText="1"/>
    </xf>
    <xf numFmtId="0" fontId="11" fillId="0" borderId="25" xfId="6" applyNumberFormat="1" applyFont="1" applyFill="1" applyBorder="1" applyAlignment="1">
      <alignment horizontal="center" vertical="center" wrapText="1"/>
    </xf>
    <xf numFmtId="0" fontId="11" fillId="0" borderId="26" xfId="6" applyNumberFormat="1" applyFont="1" applyFill="1" applyBorder="1" applyAlignment="1">
      <alignment horizontal="center" vertical="center" wrapText="1"/>
    </xf>
    <xf numFmtId="0" fontId="15" fillId="0" borderId="21" xfId="6" applyNumberFormat="1" applyFont="1" applyFill="1" applyBorder="1" applyAlignment="1">
      <alignment vertical="center"/>
    </xf>
    <xf numFmtId="0" fontId="16" fillId="0" borderId="22" xfId="6" applyFont="1" applyBorder="1" applyAlignment="1">
      <alignment vertical="center"/>
    </xf>
    <xf numFmtId="0" fontId="19" fillId="0" borderId="24" xfId="7" applyFont="1" applyBorder="1" applyAlignment="1">
      <alignment horizontal="center" vertical="center"/>
    </xf>
    <xf numFmtId="0" fontId="19" fillId="0" borderId="25" xfId="7" applyFont="1" applyBorder="1" applyAlignment="1">
      <alignment horizontal="center" vertical="center"/>
    </xf>
    <xf numFmtId="0" fontId="19" fillId="0" borderId="27" xfId="7" applyFont="1" applyBorder="1" applyAlignment="1">
      <alignment horizontal="center" vertical="center"/>
    </xf>
    <xf numFmtId="0" fontId="19" fillId="0" borderId="24" xfId="7" applyFont="1" applyBorder="1" applyAlignment="1">
      <alignment horizontal="center" vertical="center" wrapText="1"/>
    </xf>
    <xf numFmtId="0" fontId="19" fillId="0" borderId="25" xfId="7" applyFont="1" applyBorder="1" applyAlignment="1">
      <alignment horizontal="center" vertical="center" wrapText="1"/>
    </xf>
    <xf numFmtId="0" fontId="19" fillId="0" borderId="27" xfId="7" applyFont="1" applyBorder="1" applyAlignment="1">
      <alignment horizontal="center" vertical="center" wrapText="1"/>
    </xf>
    <xf numFmtId="0" fontId="20" fillId="0" borderId="24" xfId="7" applyFont="1" applyBorder="1" applyAlignment="1">
      <alignment horizontal="center" vertical="center"/>
    </xf>
    <xf numFmtId="0" fontId="20" fillId="0" borderId="25" xfId="7" applyFont="1" applyBorder="1" applyAlignment="1">
      <alignment horizontal="center" vertical="center"/>
    </xf>
    <xf numFmtId="0" fontId="20" fillId="0" borderId="27" xfId="7" applyFont="1" applyBorder="1" applyAlignment="1">
      <alignment horizontal="center" vertical="center"/>
    </xf>
    <xf numFmtId="0" fontId="1" fillId="0" borderId="33" xfId="9" applyFont="1" applyBorder="1" applyAlignment="1">
      <alignment vertical="center" wrapText="1"/>
    </xf>
    <xf numFmtId="0" fontId="1" fillId="0" borderId="15" xfId="9" applyFont="1" applyBorder="1" applyAlignment="1">
      <alignment vertical="center" wrapText="1"/>
    </xf>
    <xf numFmtId="0" fontId="1" fillId="0" borderId="33" xfId="9" applyFont="1" applyBorder="1" applyAlignment="1">
      <alignment horizontal="center" vertical="center" wrapText="1"/>
    </xf>
    <xf numFmtId="0" fontId="1" fillId="0" borderId="15" xfId="9" applyFont="1" applyBorder="1" applyAlignment="1">
      <alignment horizontal="center" vertical="center" wrapText="1"/>
    </xf>
    <xf numFmtId="167" fontId="1" fillId="0" borderId="33" xfId="9" applyNumberFormat="1" applyFont="1" applyBorder="1" applyAlignment="1">
      <alignment vertical="center" wrapText="1"/>
    </xf>
    <xf numFmtId="167" fontId="1" fillId="0" borderId="15" xfId="9" applyNumberFormat="1" applyFont="1" applyBorder="1" applyAlignment="1">
      <alignment vertical="center" wrapText="1"/>
    </xf>
    <xf numFmtId="4" fontId="1" fillId="0" borderId="33" xfId="9" applyNumberFormat="1" applyFont="1" applyBorder="1" applyAlignment="1">
      <alignment horizontal="right" vertical="center" wrapText="1"/>
    </xf>
    <xf numFmtId="4" fontId="1" fillId="0" borderId="15" xfId="9" applyNumberFormat="1" applyFont="1" applyBorder="1" applyAlignment="1">
      <alignment horizontal="right" vertical="center" wrapText="1"/>
    </xf>
    <xf numFmtId="0" fontId="1" fillId="0" borderId="32" xfId="9" applyFont="1" applyBorder="1" applyAlignment="1">
      <alignment vertical="center" wrapText="1"/>
    </xf>
    <xf numFmtId="0" fontId="1" fillId="0" borderId="32" xfId="9" applyFont="1" applyBorder="1" applyAlignment="1">
      <alignment horizontal="center" vertical="center" wrapText="1"/>
    </xf>
    <xf numFmtId="167" fontId="1" fillId="0" borderId="32" xfId="9" applyNumberFormat="1" applyFont="1" applyBorder="1" applyAlignment="1">
      <alignment vertical="center" wrapText="1"/>
    </xf>
    <xf numFmtId="4" fontId="1" fillId="0" borderId="32" xfId="9" applyNumberFormat="1" applyFont="1" applyBorder="1" applyAlignment="1">
      <alignment horizontal="right" vertical="center" wrapText="1"/>
    </xf>
    <xf numFmtId="0" fontId="6" fillId="0" borderId="22" xfId="9" applyFont="1" applyBorder="1" applyAlignment="1">
      <alignment horizontal="left" vertical="center" wrapText="1"/>
    </xf>
    <xf numFmtId="0" fontId="22" fillId="0" borderId="0" xfId="9" applyFont="1" applyBorder="1" applyAlignment="1">
      <alignment horizontal="center" vertical="center"/>
    </xf>
    <xf numFmtId="1" fontId="27" fillId="0" borderId="38" xfId="0" applyNumberFormat="1" applyFont="1" applyFill="1" applyBorder="1" applyAlignment="1">
      <alignment horizontal="center" vertical="center"/>
    </xf>
    <xf numFmtId="1" fontId="27" fillId="0" borderId="39" xfId="0" applyNumberFormat="1" applyFont="1" applyFill="1" applyBorder="1" applyAlignment="1">
      <alignment horizontal="center" vertical="center"/>
    </xf>
    <xf numFmtId="1" fontId="27" fillId="0" borderId="40" xfId="0" applyNumberFormat="1" applyFont="1" applyFill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1" fontId="28" fillId="0" borderId="12" xfId="0" applyNumberFormat="1" applyFont="1" applyFill="1" applyBorder="1" applyAlignment="1">
      <alignment horizontal="center" vertical="center" wrapText="1"/>
    </xf>
    <xf numFmtId="1" fontId="28" fillId="0" borderId="11" xfId="0" applyNumberFormat="1" applyFont="1" applyFill="1" applyBorder="1" applyAlignment="1">
      <alignment horizontal="center" vertical="center" wrapText="1"/>
    </xf>
    <xf numFmtId="1" fontId="28" fillId="0" borderId="13" xfId="0" applyNumberFormat="1" applyFont="1" applyFill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0" fontId="29" fillId="0" borderId="12" xfId="0" applyFont="1" applyFill="1" applyBorder="1" applyAlignment="1">
      <alignment horizontal="center" vertical="center"/>
    </xf>
    <xf numFmtId="0" fontId="29" fillId="0" borderId="11" xfId="0" applyFont="1" applyFill="1" applyBorder="1" applyAlignment="1">
      <alignment horizontal="center" vertical="center"/>
    </xf>
    <xf numFmtId="0" fontId="29" fillId="0" borderId="13" xfId="0" applyFont="1" applyFill="1" applyBorder="1" applyAlignment="1">
      <alignment horizontal="center" vertical="center"/>
    </xf>
    <xf numFmtId="1" fontId="28" fillId="2" borderId="9" xfId="0" applyNumberFormat="1" applyFont="1" applyFill="1" applyBorder="1" applyAlignment="1">
      <alignment horizontal="center" vertical="center"/>
    </xf>
    <xf numFmtId="49" fontId="28" fillId="2" borderId="6" xfId="0" applyNumberFormat="1" applyFont="1" applyFill="1" applyBorder="1" applyAlignment="1">
      <alignment horizontal="center" vertical="center" wrapText="1"/>
    </xf>
    <xf numFmtId="0" fontId="28" fillId="2" borderId="10" xfId="0" applyFont="1" applyFill="1" applyBorder="1" applyAlignment="1">
      <alignment horizontal="center" vertical="center"/>
    </xf>
    <xf numFmtId="0" fontId="28" fillId="2" borderId="11" xfId="0" applyFont="1" applyFill="1" applyBorder="1" applyAlignment="1">
      <alignment horizontal="center" vertical="center"/>
    </xf>
    <xf numFmtId="0" fontId="28" fillId="2" borderId="4" xfId="0" applyFont="1" applyFill="1" applyBorder="1" applyAlignment="1">
      <alignment horizontal="center" vertical="center"/>
    </xf>
    <xf numFmtId="4" fontId="28" fillId="2" borderId="6" xfId="0" applyNumberFormat="1" applyFont="1" applyFill="1" applyBorder="1" applyAlignment="1">
      <alignment horizontal="center" vertical="center" wrapText="1"/>
    </xf>
    <xf numFmtId="4" fontId="28" fillId="2" borderId="41" xfId="0" applyNumberFormat="1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/>
    </xf>
    <xf numFmtId="1" fontId="28" fillId="2" borderId="12" xfId="0" applyNumberFormat="1" applyFont="1" applyFill="1" applyBorder="1" applyAlignment="1">
      <alignment horizontal="center" vertical="center"/>
    </xf>
    <xf numFmtId="1" fontId="28" fillId="2" borderId="4" xfId="0" applyNumberFormat="1" applyFont="1" applyFill="1" applyBorder="1" applyAlignment="1">
      <alignment horizontal="center" vertical="center"/>
    </xf>
    <xf numFmtId="0" fontId="28" fillId="2" borderId="1" xfId="0" applyFont="1" applyFill="1" applyBorder="1" applyAlignment="1">
      <alignment horizontal="justify" vertical="center"/>
    </xf>
    <xf numFmtId="0" fontId="28" fillId="2" borderId="13" xfId="0" applyFont="1" applyFill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28" fillId="2" borderId="10" xfId="0" applyFont="1" applyFill="1" applyBorder="1" applyAlignment="1">
      <alignment horizontal="justify" vertical="center"/>
    </xf>
    <xf numFmtId="0" fontId="28" fillId="2" borderId="11" xfId="0" applyFont="1" applyFill="1" applyBorder="1" applyAlignment="1">
      <alignment horizontal="justify" vertical="center"/>
    </xf>
    <xf numFmtId="0" fontId="28" fillId="2" borderId="13" xfId="0" applyFont="1" applyFill="1" applyBorder="1" applyAlignment="1">
      <alignment horizontal="justify" vertical="center"/>
    </xf>
    <xf numFmtId="1" fontId="29" fillId="0" borderId="2" xfId="0" applyNumberFormat="1" applyFont="1" applyFill="1" applyBorder="1" applyAlignment="1">
      <alignment horizontal="center" vertical="center"/>
    </xf>
    <xf numFmtId="49" fontId="29" fillId="0" borderId="6" xfId="0" applyNumberFormat="1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justify" vertical="center" wrapText="1"/>
    </xf>
    <xf numFmtId="0" fontId="29" fillId="0" borderId="1" xfId="0" applyFont="1" applyFill="1" applyBorder="1" applyAlignment="1">
      <alignment horizontal="center" vertical="center"/>
    </xf>
    <xf numFmtId="167" fontId="29" fillId="0" borderId="1" xfId="0" applyNumberFormat="1" applyFont="1" applyFill="1" applyBorder="1" applyAlignment="1">
      <alignment horizontal="right" vertical="center"/>
    </xf>
    <xf numFmtId="4" fontId="29" fillId="0" borderId="1" xfId="0" applyNumberFormat="1" applyFont="1" applyFill="1" applyBorder="1" applyAlignment="1">
      <alignment horizontal="right" vertical="center"/>
    </xf>
    <xf numFmtId="4" fontId="29" fillId="0" borderId="3" xfId="0" applyNumberFormat="1" applyFont="1" applyFill="1" applyBorder="1" applyAlignment="1">
      <alignment horizontal="right" vertical="center"/>
    </xf>
    <xf numFmtId="49" fontId="29" fillId="0" borderId="8" xfId="0" applyNumberFormat="1" applyFont="1" applyFill="1" applyBorder="1" applyAlignment="1">
      <alignment horizontal="center" vertical="center"/>
    </xf>
    <xf numFmtId="0" fontId="29" fillId="4" borderId="10" xfId="0" applyFont="1" applyFill="1" applyBorder="1" applyAlignment="1">
      <alignment horizontal="left" vertical="center" wrapText="1"/>
    </xf>
    <xf numFmtId="0" fontId="29" fillId="4" borderId="11" xfId="0" applyFont="1" applyFill="1" applyBorder="1" applyAlignment="1">
      <alignment horizontal="left" vertical="center" wrapText="1"/>
    </xf>
    <xf numFmtId="0" fontId="29" fillId="4" borderId="4" xfId="0" applyFont="1" applyFill="1" applyBorder="1" applyAlignment="1">
      <alignment horizontal="left" vertical="center" wrapText="1"/>
    </xf>
    <xf numFmtId="49" fontId="29" fillId="0" borderId="6" xfId="0" applyNumberFormat="1" applyFont="1" applyFill="1" applyBorder="1" applyAlignment="1">
      <alignment horizontal="center" vertical="center"/>
    </xf>
    <xf numFmtId="1" fontId="29" fillId="0" borderId="12" xfId="0" applyNumberFormat="1" applyFont="1" applyFill="1" applyBorder="1" applyAlignment="1">
      <alignment horizontal="center" vertical="center"/>
    </xf>
    <xf numFmtId="49" fontId="29" fillId="0" borderId="6" xfId="0" applyNumberFormat="1" applyFont="1" applyFill="1" applyBorder="1" applyAlignment="1">
      <alignment vertical="center"/>
    </xf>
    <xf numFmtId="0" fontId="29" fillId="0" borderId="10" xfId="0" applyFont="1" applyFill="1" applyBorder="1" applyAlignment="1">
      <alignment vertical="center" wrapText="1"/>
    </xf>
    <xf numFmtId="0" fontId="29" fillId="0" borderId="11" xfId="0" applyFont="1" applyFill="1" applyBorder="1" applyAlignment="1">
      <alignment vertical="center" wrapText="1"/>
    </xf>
    <xf numFmtId="0" fontId="29" fillId="0" borderId="4" xfId="0" applyFont="1" applyFill="1" applyBorder="1" applyAlignment="1">
      <alignment vertical="center" wrapText="1"/>
    </xf>
    <xf numFmtId="49" fontId="29" fillId="0" borderId="7" xfId="0" applyNumberFormat="1" applyFont="1" applyFill="1" applyBorder="1" applyAlignment="1">
      <alignment vertical="center"/>
    </xf>
    <xf numFmtId="0" fontId="29" fillId="4" borderId="1" xfId="0" applyFont="1" applyFill="1" applyBorder="1" applyAlignment="1">
      <alignment horizontal="justify" vertical="center" wrapText="1"/>
    </xf>
    <xf numFmtId="0" fontId="29" fillId="4" borderId="10" xfId="0" applyFont="1" applyFill="1" applyBorder="1" applyAlignment="1">
      <alignment horizontal="justify" vertical="center" wrapText="1"/>
    </xf>
    <xf numFmtId="0" fontId="29" fillId="4" borderId="11" xfId="0" applyFont="1" applyFill="1" applyBorder="1" applyAlignment="1">
      <alignment horizontal="justify" vertical="center" wrapText="1"/>
    </xf>
    <xf numFmtId="0" fontId="29" fillId="4" borderId="4" xfId="0" applyFont="1" applyFill="1" applyBorder="1" applyAlignment="1">
      <alignment horizontal="justify" vertical="center" wrapText="1"/>
    </xf>
    <xf numFmtId="0" fontId="29" fillId="4" borderId="10" xfId="0" applyFont="1" applyFill="1" applyBorder="1" applyAlignment="1">
      <alignment vertical="center" wrapText="1"/>
    </xf>
    <xf numFmtId="0" fontId="29" fillId="4" borderId="11" xfId="0" applyFont="1" applyFill="1" applyBorder="1" applyAlignment="1">
      <alignment vertical="center" wrapText="1"/>
    </xf>
    <xf numFmtId="0" fontId="29" fillId="4" borderId="4" xfId="0" applyFont="1" applyFill="1" applyBorder="1" applyAlignment="1">
      <alignment vertical="center" wrapText="1"/>
    </xf>
    <xf numFmtId="49" fontId="29" fillId="0" borderId="8" xfId="0" applyNumberFormat="1" applyFont="1" applyFill="1" applyBorder="1" applyAlignment="1">
      <alignment vertical="center"/>
    </xf>
    <xf numFmtId="49" fontId="29" fillId="0" borderId="7" xfId="0" applyNumberFormat="1" applyFont="1" applyFill="1" applyBorder="1" applyAlignment="1">
      <alignment horizontal="center" vertical="center"/>
    </xf>
    <xf numFmtId="1" fontId="28" fillId="0" borderId="12" xfId="0" applyNumberFormat="1" applyFont="1" applyFill="1" applyBorder="1" applyAlignment="1">
      <alignment horizontal="right" vertical="center" wrapText="1"/>
    </xf>
    <xf numFmtId="1" fontId="28" fillId="0" borderId="11" xfId="0" applyNumberFormat="1" applyFont="1" applyFill="1" applyBorder="1" applyAlignment="1">
      <alignment horizontal="right" vertical="center" wrapText="1"/>
    </xf>
    <xf numFmtId="1" fontId="28" fillId="0" borderId="4" xfId="0" applyNumberFormat="1" applyFont="1" applyFill="1" applyBorder="1" applyAlignment="1">
      <alignment horizontal="right" vertical="center" wrapText="1"/>
    </xf>
    <xf numFmtId="4" fontId="28" fillId="0" borderId="3" xfId="0" applyNumberFormat="1" applyFont="1" applyFill="1" applyBorder="1" applyAlignment="1">
      <alignment horizontal="right" vertical="center"/>
    </xf>
    <xf numFmtId="0" fontId="26" fillId="0" borderId="12" xfId="0" applyFont="1" applyFill="1" applyBorder="1" applyAlignment="1">
      <alignment vertical="center"/>
    </xf>
    <xf numFmtId="0" fontId="26" fillId="0" borderId="11" xfId="0" applyFont="1" applyFill="1" applyBorder="1" applyAlignment="1">
      <alignment vertical="center"/>
    </xf>
    <xf numFmtId="0" fontId="26" fillId="0" borderId="13" xfId="0" applyFont="1" applyFill="1" applyBorder="1" applyAlignment="1">
      <alignment vertical="center"/>
    </xf>
    <xf numFmtId="0" fontId="30" fillId="0" borderId="0" xfId="0" applyFont="1" applyBorder="1" applyAlignment="1">
      <alignment horizontal="center" vertical="center"/>
    </xf>
    <xf numFmtId="1" fontId="29" fillId="3" borderId="2" xfId="0" applyNumberFormat="1" applyFont="1" applyFill="1" applyBorder="1" applyAlignment="1">
      <alignment horizontal="center" vertical="center"/>
    </xf>
    <xf numFmtId="167" fontId="29" fillId="3" borderId="1" xfId="0" applyNumberFormat="1" applyFont="1" applyFill="1" applyBorder="1" applyAlignment="1">
      <alignment horizontal="right" vertical="center"/>
    </xf>
    <xf numFmtId="4" fontId="29" fillId="3" borderId="1" xfId="0" applyNumberFormat="1" applyFont="1" applyFill="1" applyBorder="1" applyAlignment="1">
      <alignment horizontal="right" vertical="center"/>
    </xf>
    <xf numFmtId="0" fontId="29" fillId="0" borderId="12" xfId="0" applyFont="1" applyFill="1" applyBorder="1" applyAlignment="1">
      <alignment vertical="center"/>
    </xf>
    <xf numFmtId="0" fontId="29" fillId="0" borderId="11" xfId="0" applyFont="1" applyFill="1" applyBorder="1" applyAlignment="1">
      <alignment vertical="center"/>
    </xf>
    <xf numFmtId="0" fontId="29" fillId="0" borderId="13" xfId="0" applyFont="1" applyFill="1" applyBorder="1" applyAlignment="1">
      <alignment vertical="center"/>
    </xf>
    <xf numFmtId="0" fontId="29" fillId="0" borderId="0" xfId="0" applyFont="1" applyFill="1" applyBorder="1" applyAlignment="1">
      <alignment horizontal="center" vertical="center"/>
    </xf>
    <xf numFmtId="1" fontId="28" fillId="3" borderId="7" xfId="0" applyNumberFormat="1" applyFont="1" applyFill="1" applyBorder="1" applyAlignment="1">
      <alignment horizontal="center" vertical="center"/>
    </xf>
    <xf numFmtId="0" fontId="29" fillId="3" borderId="10" xfId="0" applyFont="1" applyFill="1" applyBorder="1" applyAlignment="1">
      <alignment horizontal="left" vertical="center" wrapText="1"/>
    </xf>
    <xf numFmtId="0" fontId="28" fillId="3" borderId="11" xfId="0" applyFont="1" applyFill="1" applyBorder="1" applyAlignment="1">
      <alignment horizontal="left" vertical="center" wrapText="1"/>
    </xf>
    <xf numFmtId="0" fontId="28" fillId="3" borderId="4" xfId="0" applyFont="1" applyFill="1" applyBorder="1" applyAlignment="1">
      <alignment horizontal="left" vertical="center" wrapText="1"/>
    </xf>
    <xf numFmtId="0" fontId="29" fillId="3" borderId="1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/>
    </xf>
    <xf numFmtId="1" fontId="29" fillId="0" borderId="9" xfId="0" applyNumberFormat="1" applyFont="1" applyFill="1" applyBorder="1" applyAlignment="1">
      <alignment horizontal="center" vertical="center"/>
    </xf>
    <xf numFmtId="165" fontId="29" fillId="0" borderId="6" xfId="0" applyNumberFormat="1" applyFont="1" applyFill="1" applyBorder="1" applyAlignment="1">
      <alignment horizontal="center" vertical="center"/>
    </xf>
    <xf numFmtId="0" fontId="29" fillId="0" borderId="6" xfId="0" applyFont="1" applyFill="1" applyBorder="1" applyAlignment="1">
      <alignment horizontal="center" vertical="center"/>
    </xf>
    <xf numFmtId="167" fontId="29" fillId="0" borderId="6" xfId="0" applyNumberFormat="1" applyFont="1" applyFill="1" applyBorder="1" applyAlignment="1">
      <alignment horizontal="right" vertical="center"/>
    </xf>
    <xf numFmtId="4" fontId="29" fillId="0" borderId="6" xfId="0" applyNumberFormat="1" applyFont="1" applyFill="1" applyBorder="1" applyAlignment="1">
      <alignment horizontal="right" vertical="center"/>
    </xf>
    <xf numFmtId="4" fontId="29" fillId="0" borderId="41" xfId="0" applyNumberFormat="1" applyFont="1" applyFill="1" applyBorder="1" applyAlignment="1">
      <alignment horizontal="right" vertical="center"/>
    </xf>
    <xf numFmtId="1" fontId="29" fillId="0" borderId="42" xfId="0" applyNumberFormat="1" applyFont="1" applyFill="1" applyBorder="1" applyAlignment="1">
      <alignment horizontal="center" vertical="center"/>
    </xf>
    <xf numFmtId="165" fontId="29" fillId="0" borderId="7" xfId="0" applyNumberFormat="1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justify" vertical="center" wrapText="1"/>
    </xf>
    <xf numFmtId="0" fontId="31" fillId="0" borderId="1" xfId="0" applyFont="1" applyFill="1" applyBorder="1" applyAlignment="1">
      <alignment horizontal="center" vertical="center" wrapText="1"/>
    </xf>
    <xf numFmtId="4" fontId="31" fillId="0" borderId="1" xfId="0" applyNumberFormat="1" applyFont="1" applyFill="1" applyBorder="1" applyAlignment="1">
      <alignment horizontal="center" vertical="center" wrapText="1"/>
    </xf>
    <xf numFmtId="0" fontId="29" fillId="0" borderId="7" xfId="0" applyFont="1" applyFill="1" applyBorder="1" applyAlignment="1">
      <alignment horizontal="center" vertical="center"/>
    </xf>
    <xf numFmtId="167" fontId="29" fillId="0" borderId="7" xfId="0" applyNumberFormat="1" applyFont="1" applyFill="1" applyBorder="1" applyAlignment="1">
      <alignment horizontal="right" vertical="center"/>
    </xf>
    <xf numFmtId="4" fontId="29" fillId="0" borderId="7" xfId="0" applyNumberFormat="1" applyFont="1" applyFill="1" applyBorder="1" applyAlignment="1">
      <alignment horizontal="right" vertical="center"/>
    </xf>
    <xf numFmtId="4" fontId="29" fillId="0" borderId="43" xfId="0" applyNumberFormat="1" applyFont="1" applyFill="1" applyBorder="1" applyAlignment="1">
      <alignment horizontal="right" vertical="center"/>
    </xf>
    <xf numFmtId="1" fontId="29" fillId="0" borderId="44" xfId="0" applyNumberFormat="1" applyFont="1" applyFill="1" applyBorder="1" applyAlignment="1">
      <alignment horizontal="center" vertical="center"/>
    </xf>
    <xf numFmtId="165" fontId="29" fillId="0" borderId="8" xfId="0" applyNumberFormat="1" applyFont="1" applyFill="1" applyBorder="1" applyAlignment="1">
      <alignment horizontal="center" vertical="center"/>
    </xf>
    <xf numFmtId="0" fontId="29" fillId="0" borderId="8" xfId="0" applyFont="1" applyFill="1" applyBorder="1" applyAlignment="1">
      <alignment horizontal="center" vertical="center"/>
    </xf>
    <xf numFmtId="167" fontId="29" fillId="0" borderId="8" xfId="0" applyNumberFormat="1" applyFont="1" applyFill="1" applyBorder="1" applyAlignment="1">
      <alignment horizontal="right" vertical="center"/>
    </xf>
    <xf numFmtId="4" fontId="29" fillId="0" borderId="8" xfId="0" applyNumberFormat="1" applyFont="1" applyFill="1" applyBorder="1" applyAlignment="1">
      <alignment horizontal="right" vertical="center"/>
    </xf>
    <xf numFmtId="4" fontId="29" fillId="0" borderId="45" xfId="0" applyNumberFormat="1" applyFont="1" applyFill="1" applyBorder="1" applyAlignment="1">
      <alignment horizontal="right" vertical="center"/>
    </xf>
    <xf numFmtId="0" fontId="29" fillId="0" borderId="7" xfId="0" applyFont="1" applyFill="1" applyBorder="1" applyAlignment="1">
      <alignment horizontal="center" vertical="center"/>
    </xf>
    <xf numFmtId="167" fontId="29" fillId="0" borderId="7" xfId="0" applyNumberFormat="1" applyFont="1" applyFill="1" applyBorder="1" applyAlignment="1">
      <alignment horizontal="right" vertical="center"/>
    </xf>
    <xf numFmtId="4" fontId="29" fillId="0" borderId="7" xfId="0" applyNumberFormat="1" applyFont="1" applyFill="1" applyBorder="1" applyAlignment="1">
      <alignment horizontal="right" vertical="center"/>
    </xf>
    <xf numFmtId="49" fontId="29" fillId="0" borderId="1" xfId="0" applyNumberFormat="1" applyFont="1" applyFill="1" applyBorder="1" applyAlignment="1">
      <alignment horizontal="justify" vertical="center" wrapText="1"/>
    </xf>
    <xf numFmtId="49" fontId="29" fillId="0" borderId="1" xfId="0" applyNumberFormat="1" applyFont="1" applyFill="1" applyBorder="1" applyAlignment="1">
      <alignment horizontal="center" vertical="center"/>
    </xf>
    <xf numFmtId="49" fontId="28" fillId="0" borderId="0" xfId="0" applyNumberFormat="1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1" fontId="29" fillId="3" borderId="9" xfId="0" applyNumberFormat="1" applyFont="1" applyFill="1" applyBorder="1" applyAlignment="1">
      <alignment horizontal="center" vertical="center"/>
    </xf>
    <xf numFmtId="49" fontId="29" fillId="3" borderId="1" xfId="0" applyNumberFormat="1" applyFont="1" applyFill="1" applyBorder="1" applyAlignment="1">
      <alignment horizontal="center" vertical="center"/>
    </xf>
    <xf numFmtId="0" fontId="29" fillId="3" borderId="10" xfId="0" applyFont="1" applyFill="1" applyBorder="1" applyAlignment="1">
      <alignment vertical="center" wrapText="1"/>
    </xf>
    <xf numFmtId="0" fontId="29" fillId="3" borderId="11" xfId="0" applyFont="1" applyFill="1" applyBorder="1" applyAlignment="1">
      <alignment vertical="center" wrapText="1"/>
    </xf>
    <xf numFmtId="0" fontId="29" fillId="3" borderId="4" xfId="0" applyFont="1" applyFill="1" applyBorder="1" applyAlignment="1">
      <alignment vertical="center" wrapText="1"/>
    </xf>
    <xf numFmtId="0" fontId="29" fillId="0" borderId="17" xfId="0" applyFont="1" applyFill="1" applyBorder="1" applyAlignment="1">
      <alignment vertical="center" wrapText="1"/>
    </xf>
    <xf numFmtId="0" fontId="29" fillId="0" borderId="16" xfId="0" applyFont="1" applyFill="1" applyBorder="1" applyAlignment="1">
      <alignment vertical="center" wrapText="1"/>
    </xf>
    <xf numFmtId="0" fontId="29" fillId="0" borderId="5" xfId="0" applyFont="1" applyFill="1" applyBorder="1" applyAlignment="1">
      <alignment vertical="center" wrapText="1"/>
    </xf>
    <xf numFmtId="165" fontId="29" fillId="0" borderId="1" xfId="0" applyNumberFormat="1" applyFont="1" applyFill="1" applyBorder="1" applyAlignment="1">
      <alignment horizontal="center" vertical="center"/>
    </xf>
    <xf numFmtId="0" fontId="29" fillId="3" borderId="10" xfId="0" applyFont="1" applyFill="1" applyBorder="1" applyAlignment="1">
      <alignment horizontal="justify" vertical="center"/>
    </xf>
    <xf numFmtId="0" fontId="29" fillId="3" borderId="11" xfId="0" applyFont="1" applyFill="1" applyBorder="1" applyAlignment="1">
      <alignment horizontal="justify" vertical="center"/>
    </xf>
    <xf numFmtId="0" fontId="29" fillId="3" borderId="4" xfId="0" applyFont="1" applyFill="1" applyBorder="1" applyAlignment="1">
      <alignment horizontal="justify" vertical="center"/>
    </xf>
    <xf numFmtId="1" fontId="29" fillId="3" borderId="1" xfId="0" applyNumberFormat="1" applyFont="1" applyFill="1" applyBorder="1" applyAlignment="1">
      <alignment horizontal="center" vertical="center"/>
    </xf>
    <xf numFmtId="1" fontId="29" fillId="0" borderId="14" xfId="0" applyNumberFormat="1" applyFont="1" applyFill="1" applyBorder="1" applyAlignment="1">
      <alignment horizontal="center" vertical="center"/>
    </xf>
    <xf numFmtId="49" fontId="29" fillId="0" borderId="46" xfId="0" applyNumberFormat="1" applyFont="1" applyFill="1" applyBorder="1" applyAlignment="1">
      <alignment horizontal="center" vertical="center"/>
    </xf>
    <xf numFmtId="0" fontId="29" fillId="0" borderId="16" xfId="0" applyFont="1" applyFill="1" applyBorder="1" applyAlignment="1">
      <alignment horizontal="justify" vertical="center" wrapText="1"/>
    </xf>
    <xf numFmtId="0" fontId="29" fillId="0" borderId="5" xfId="0" applyFont="1" applyFill="1" applyBorder="1" applyAlignment="1">
      <alignment horizontal="justify" vertical="center" wrapText="1"/>
    </xf>
    <xf numFmtId="49" fontId="29" fillId="0" borderId="33" xfId="0" applyNumberFormat="1" applyFont="1" applyFill="1" applyBorder="1" applyAlignment="1">
      <alignment horizontal="center" vertical="center"/>
    </xf>
    <xf numFmtId="49" fontId="29" fillId="0" borderId="15" xfId="0" applyNumberFormat="1" applyFont="1" applyFill="1" applyBorder="1" applyAlignment="1">
      <alignment horizontal="center" vertical="center"/>
    </xf>
    <xf numFmtId="1" fontId="28" fillId="0" borderId="14" xfId="0" applyNumberFormat="1" applyFont="1" applyFill="1" applyBorder="1" applyAlignment="1">
      <alignment horizontal="right" vertical="center"/>
    </xf>
    <xf numFmtId="1" fontId="28" fillId="0" borderId="16" xfId="0" applyNumberFormat="1" applyFont="1" applyFill="1" applyBorder="1" applyAlignment="1">
      <alignment horizontal="right" vertical="center"/>
    </xf>
    <xf numFmtId="1" fontId="28" fillId="0" borderId="5" xfId="0" applyNumberFormat="1" applyFont="1" applyFill="1" applyBorder="1" applyAlignment="1">
      <alignment horizontal="right" vertical="center"/>
    </xf>
    <xf numFmtId="49" fontId="29" fillId="0" borderId="8" xfId="0" applyNumberFormat="1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left" vertical="center" wrapText="1"/>
    </xf>
    <xf numFmtId="1" fontId="28" fillId="0" borderId="12" xfId="0" applyNumberFormat="1" applyFont="1" applyFill="1" applyBorder="1" applyAlignment="1">
      <alignment horizontal="right" vertical="center"/>
    </xf>
    <xf numFmtId="1" fontId="28" fillId="0" borderId="11" xfId="0" applyNumberFormat="1" applyFont="1" applyFill="1" applyBorder="1" applyAlignment="1">
      <alignment horizontal="right" vertical="center"/>
    </xf>
    <xf numFmtId="1" fontId="28" fillId="0" borderId="4" xfId="0" applyNumberFormat="1" applyFont="1" applyFill="1" applyBorder="1" applyAlignment="1">
      <alignment horizontal="right" vertical="center"/>
    </xf>
    <xf numFmtId="167" fontId="29" fillId="0" borderId="1" xfId="0" applyNumberFormat="1" applyFont="1" applyBorder="1" applyAlignment="1">
      <alignment vertical="center"/>
    </xf>
    <xf numFmtId="1" fontId="28" fillId="5" borderId="12" xfId="0" applyNumberFormat="1" applyFont="1" applyFill="1" applyBorder="1" applyAlignment="1">
      <alignment horizontal="center" vertical="center" wrapText="1"/>
    </xf>
    <xf numFmtId="1" fontId="28" fillId="5" borderId="11" xfId="0" applyNumberFormat="1" applyFont="1" applyFill="1" applyBorder="1" applyAlignment="1">
      <alignment horizontal="center" vertical="center" wrapText="1"/>
    </xf>
    <xf numFmtId="1" fontId="28" fillId="5" borderId="11" xfId="0" applyNumberFormat="1" applyFont="1" applyFill="1" applyBorder="1" applyAlignment="1">
      <alignment horizontal="left" vertical="center" wrapText="1"/>
    </xf>
    <xf numFmtId="1" fontId="28" fillId="5" borderId="13" xfId="0" applyNumberFormat="1" applyFont="1" applyFill="1" applyBorder="1" applyAlignment="1">
      <alignment horizontal="left" vertical="center" wrapText="1"/>
    </xf>
    <xf numFmtId="1" fontId="29" fillId="0" borderId="2" xfId="0" applyNumberFormat="1" applyFont="1" applyFill="1" applyBorder="1" applyAlignment="1">
      <alignment horizontal="center" vertical="center" wrapText="1"/>
    </xf>
    <xf numFmtId="0" fontId="29" fillId="0" borderId="22" xfId="0" applyFont="1" applyBorder="1" applyAlignment="1">
      <alignment horizontal="justify" vertical="center" wrapText="1"/>
    </xf>
    <xf numFmtId="1" fontId="29" fillId="0" borderId="1" xfId="0" applyNumberFormat="1" applyFont="1" applyFill="1" applyBorder="1" applyAlignment="1">
      <alignment horizontal="center" vertical="center" wrapText="1"/>
    </xf>
    <xf numFmtId="167" fontId="29" fillId="0" borderId="1" xfId="0" applyNumberFormat="1" applyFont="1" applyFill="1" applyBorder="1" applyAlignment="1">
      <alignment horizontal="right" vertical="center" wrapText="1"/>
    </xf>
    <xf numFmtId="4" fontId="29" fillId="0" borderId="1" xfId="0" applyNumberFormat="1" applyFont="1" applyFill="1" applyBorder="1" applyAlignment="1">
      <alignment horizontal="right" vertical="center" wrapText="1"/>
    </xf>
    <xf numFmtId="9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4" fontId="28" fillId="0" borderId="47" xfId="0" applyNumberFormat="1" applyFont="1" applyFill="1" applyBorder="1" applyAlignment="1">
      <alignment horizontal="right" vertical="center"/>
    </xf>
    <xf numFmtId="4" fontId="28" fillId="0" borderId="48" xfId="0" applyNumberFormat="1" applyFont="1" applyFill="1" applyBorder="1" applyAlignment="1">
      <alignment horizontal="right" vertical="center"/>
    </xf>
    <xf numFmtId="1" fontId="26" fillId="0" borderId="0" xfId="0" applyNumberFormat="1" applyFont="1" applyBorder="1" applyAlignment="1">
      <alignment horizontal="center" vertical="center"/>
    </xf>
    <xf numFmtId="49" fontId="26" fillId="0" borderId="0" xfId="0" applyNumberFormat="1" applyFont="1" applyBorder="1" applyAlignment="1">
      <alignment horizontal="center" vertical="center"/>
    </xf>
    <xf numFmtId="0" fontId="26" fillId="0" borderId="0" xfId="0" applyFont="1" applyBorder="1" applyAlignment="1">
      <alignment horizontal="justify" vertical="center"/>
    </xf>
    <xf numFmtId="0" fontId="32" fillId="0" borderId="0" xfId="0" applyFont="1" applyBorder="1" applyAlignment="1">
      <alignment horizontal="center" vertical="center"/>
    </xf>
    <xf numFmtId="3" fontId="32" fillId="0" borderId="0" xfId="0" applyNumberFormat="1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167" fontId="26" fillId="0" borderId="0" xfId="0" applyNumberFormat="1" applyFont="1" applyBorder="1" applyAlignment="1">
      <alignment horizontal="right" vertical="center"/>
    </xf>
    <xf numFmtId="4" fontId="26" fillId="0" borderId="0" xfId="0" applyNumberFormat="1" applyFont="1" applyBorder="1" applyAlignment="1">
      <alignment horizontal="right" vertical="center"/>
    </xf>
    <xf numFmtId="1" fontId="26" fillId="0" borderId="0" xfId="0" applyNumberFormat="1" applyFont="1" applyAlignment="1">
      <alignment vertical="center"/>
    </xf>
    <xf numFmtId="0" fontId="32" fillId="0" borderId="0" xfId="0" applyFont="1" applyAlignment="1">
      <alignment vertical="center"/>
    </xf>
    <xf numFmtId="3" fontId="32" fillId="0" borderId="0" xfId="0" applyNumberFormat="1" applyFont="1" applyAlignment="1">
      <alignment vertical="center"/>
    </xf>
    <xf numFmtId="167" fontId="26" fillId="0" borderId="0" xfId="0" applyNumberFormat="1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Fill="1" applyBorder="1" applyAlignment="1">
      <alignment horizontal="center" vertical="center"/>
    </xf>
    <xf numFmtId="4" fontId="30" fillId="0" borderId="0" xfId="0" applyNumberFormat="1" applyFont="1" applyFill="1" applyBorder="1" applyAlignment="1">
      <alignment horizontal="right" vertical="center"/>
    </xf>
    <xf numFmtId="0" fontId="26" fillId="0" borderId="0" xfId="0" applyFont="1" applyAlignment="1">
      <alignment horizontal="justify" vertical="center"/>
    </xf>
    <xf numFmtId="0" fontId="32" fillId="0" borderId="0" xfId="0" applyFont="1" applyAlignment="1">
      <alignment horizontal="center" vertical="center"/>
    </xf>
    <xf numFmtId="3" fontId="32" fillId="0" borderId="0" xfId="0" applyNumberFormat="1" applyFont="1" applyAlignment="1">
      <alignment horizontal="center" vertical="center"/>
    </xf>
    <xf numFmtId="49" fontId="26" fillId="0" borderId="0" xfId="0" applyNumberFormat="1" applyFont="1" applyAlignment="1">
      <alignment vertical="center"/>
    </xf>
    <xf numFmtId="167" fontId="26" fillId="0" borderId="0" xfId="0" applyNumberFormat="1" applyFont="1" applyAlignment="1">
      <alignment horizontal="right" vertical="center"/>
    </xf>
    <xf numFmtId="1" fontId="28" fillId="0" borderId="34" xfId="0" applyNumberFormat="1" applyFont="1" applyFill="1" applyBorder="1" applyAlignment="1">
      <alignment horizontal="right" vertical="center" wrapText="1"/>
    </xf>
    <xf numFmtId="1" fontId="28" fillId="0" borderId="35" xfId="0" applyNumberFormat="1" applyFont="1" applyFill="1" applyBorder="1" applyAlignment="1">
      <alignment horizontal="right" vertical="center" wrapText="1"/>
    </xf>
    <xf numFmtId="1" fontId="28" fillId="0" borderId="36" xfId="0" applyNumberFormat="1" applyFont="1" applyFill="1" applyBorder="1" applyAlignment="1">
      <alignment horizontal="right" vertical="center" wrapText="1"/>
    </xf>
  </cellXfs>
  <cellStyles count="10">
    <cellStyle name="Heading" xfId="1"/>
    <cellStyle name="Heading1" xfId="2"/>
    <cellStyle name="Normalny" xfId="0" builtinId="0" customBuiltin="1"/>
    <cellStyle name="Normalny 2" xfId="3"/>
    <cellStyle name="Normalny 3" xfId="6"/>
    <cellStyle name="Normalny 4" xfId="7"/>
    <cellStyle name="Normalny 5" xfId="8"/>
    <cellStyle name="Normalny 6" xfId="9"/>
    <cellStyle name="Result" xfId="4"/>
    <cellStyle name="Result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7"/>
  <sheetViews>
    <sheetView tabSelected="1" zoomScaleNormal="100" workbookViewId="0">
      <selection activeCell="L133" sqref="L133"/>
    </sheetView>
  </sheetViews>
  <sheetFormatPr defaultColWidth="9" defaultRowHeight="15"/>
  <cols>
    <col min="1" max="1" width="3.625" style="263" customWidth="1"/>
    <col min="2" max="2" width="8.375" style="273" customWidth="1"/>
    <col min="3" max="3" width="34.625" style="270" customWidth="1"/>
    <col min="4" max="4" width="5" style="271" customWidth="1"/>
    <col min="5" max="5" width="12.875" style="272" customWidth="1"/>
    <col min="6" max="6" width="8.125" style="252" customWidth="1"/>
    <col min="7" max="7" width="10.125" style="274" customWidth="1"/>
    <col min="8" max="8" width="10.625" style="267" customWidth="1"/>
    <col min="9" max="9" width="13" style="267" customWidth="1"/>
    <col min="10" max="10" width="7.875" style="252" customWidth="1"/>
    <col min="11" max="229" width="8.25" style="252" customWidth="1"/>
    <col min="230" max="997" width="10.75" style="252" customWidth="1"/>
    <col min="998" max="16384" width="9" style="252"/>
  </cols>
  <sheetData>
    <row r="1" spans="1:10" s="114" customFormat="1" ht="19.5" thickTop="1">
      <c r="A1" s="111" t="s">
        <v>169</v>
      </c>
      <c r="B1" s="112"/>
      <c r="C1" s="112"/>
      <c r="D1" s="112"/>
      <c r="E1" s="112"/>
      <c r="F1" s="112"/>
      <c r="G1" s="112"/>
      <c r="H1" s="112"/>
      <c r="I1" s="113"/>
    </row>
    <row r="2" spans="1:10" s="118" customFormat="1" ht="33" customHeight="1">
      <c r="A2" s="115" t="s">
        <v>83</v>
      </c>
      <c r="B2" s="116"/>
      <c r="C2" s="116"/>
      <c r="D2" s="116"/>
      <c r="E2" s="116"/>
      <c r="F2" s="116"/>
      <c r="G2" s="116"/>
      <c r="H2" s="116"/>
      <c r="I2" s="117"/>
    </row>
    <row r="3" spans="1:10" s="118" customFormat="1">
      <c r="A3" s="119" t="s">
        <v>49</v>
      </c>
      <c r="B3" s="120"/>
      <c r="C3" s="120"/>
      <c r="D3" s="120"/>
      <c r="E3" s="120"/>
      <c r="F3" s="120"/>
      <c r="G3" s="120"/>
      <c r="H3" s="120"/>
      <c r="I3" s="121"/>
    </row>
    <row r="4" spans="1:10" s="118" customFormat="1" ht="39.75" customHeight="1">
      <c r="A4" s="122" t="s">
        <v>0</v>
      </c>
      <c r="B4" s="123" t="s">
        <v>325</v>
      </c>
      <c r="C4" s="124" t="s">
        <v>1</v>
      </c>
      <c r="D4" s="125"/>
      <c r="E4" s="126"/>
      <c r="F4" s="127" t="s">
        <v>326</v>
      </c>
      <c r="G4" s="127" t="s">
        <v>327</v>
      </c>
      <c r="H4" s="127" t="s">
        <v>328</v>
      </c>
      <c r="I4" s="128" t="s">
        <v>2</v>
      </c>
    </row>
    <row r="5" spans="1:10" s="118" customFormat="1">
      <c r="A5" s="129">
        <v>1</v>
      </c>
      <c r="B5" s="129">
        <v>2</v>
      </c>
      <c r="C5" s="124">
        <v>4</v>
      </c>
      <c r="D5" s="125"/>
      <c r="E5" s="126"/>
      <c r="F5" s="129">
        <v>5</v>
      </c>
      <c r="G5" s="129">
        <v>6</v>
      </c>
      <c r="H5" s="129">
        <v>7</v>
      </c>
      <c r="I5" s="129">
        <v>8</v>
      </c>
    </row>
    <row r="6" spans="1:10" s="118" customFormat="1">
      <c r="A6" s="130" t="s">
        <v>3</v>
      </c>
      <c r="B6" s="131"/>
      <c r="C6" s="132" t="s">
        <v>4</v>
      </c>
      <c r="D6" s="132"/>
      <c r="E6" s="132"/>
      <c r="F6" s="124"/>
      <c r="G6" s="125"/>
      <c r="H6" s="125"/>
      <c r="I6" s="133"/>
      <c r="J6" s="134"/>
    </row>
    <row r="7" spans="1:10" s="118" customFormat="1">
      <c r="A7" s="130" t="s">
        <v>5</v>
      </c>
      <c r="B7" s="131"/>
      <c r="C7" s="135" t="s">
        <v>6</v>
      </c>
      <c r="D7" s="136"/>
      <c r="E7" s="136"/>
      <c r="F7" s="136"/>
      <c r="G7" s="136"/>
      <c r="H7" s="136"/>
      <c r="I7" s="137"/>
      <c r="J7" s="134"/>
    </row>
    <row r="8" spans="1:10" s="118" customFormat="1" ht="12" customHeight="1">
      <c r="A8" s="138">
        <v>2</v>
      </c>
      <c r="B8" s="139" t="s">
        <v>7</v>
      </c>
      <c r="C8" s="140" t="s">
        <v>8</v>
      </c>
      <c r="D8" s="140"/>
      <c r="E8" s="140"/>
      <c r="F8" s="141" t="s">
        <v>9</v>
      </c>
      <c r="G8" s="142">
        <v>0.78900000000000003</v>
      </c>
      <c r="H8" s="143"/>
      <c r="I8" s="144">
        <f>ROUND(G8*H8,2)</f>
        <v>0</v>
      </c>
      <c r="J8" s="134"/>
    </row>
    <row r="9" spans="1:10" s="118" customFormat="1" ht="27.75" customHeight="1">
      <c r="A9" s="138">
        <v>3</v>
      </c>
      <c r="B9" s="145"/>
      <c r="C9" s="140" t="s">
        <v>58</v>
      </c>
      <c r="D9" s="140"/>
      <c r="E9" s="140"/>
      <c r="F9" s="141" t="s">
        <v>9</v>
      </c>
      <c r="G9" s="142">
        <v>0.45400000000000001</v>
      </c>
      <c r="H9" s="143"/>
      <c r="I9" s="144">
        <f t="shared" ref="I9:I36" si="0">ROUND(G9*H9,2)</f>
        <v>0</v>
      </c>
      <c r="J9" s="134"/>
    </row>
    <row r="10" spans="1:10" s="118" customFormat="1" ht="31.5" customHeight="1">
      <c r="A10" s="138">
        <v>4</v>
      </c>
      <c r="B10" s="139" t="s">
        <v>73</v>
      </c>
      <c r="C10" s="146" t="s">
        <v>74</v>
      </c>
      <c r="D10" s="147"/>
      <c r="E10" s="148"/>
      <c r="F10" s="141" t="s">
        <v>15</v>
      </c>
      <c r="G10" s="142">
        <v>96</v>
      </c>
      <c r="H10" s="143"/>
      <c r="I10" s="144">
        <f t="shared" si="0"/>
        <v>0</v>
      </c>
      <c r="J10" s="134"/>
    </row>
    <row r="11" spans="1:10" s="118" customFormat="1" ht="27" customHeight="1">
      <c r="A11" s="138">
        <v>5</v>
      </c>
      <c r="B11" s="145"/>
      <c r="C11" s="146" t="s">
        <v>75</v>
      </c>
      <c r="D11" s="147"/>
      <c r="E11" s="148"/>
      <c r="F11" s="141" t="s">
        <v>10</v>
      </c>
      <c r="G11" s="142">
        <v>15</v>
      </c>
      <c r="H11" s="143"/>
      <c r="I11" s="144">
        <f t="shared" si="0"/>
        <v>0</v>
      </c>
      <c r="J11" s="134"/>
    </row>
    <row r="12" spans="1:10" s="118" customFormat="1" ht="50.25" customHeight="1">
      <c r="A12" s="138">
        <v>6</v>
      </c>
      <c r="B12" s="149" t="s">
        <v>11</v>
      </c>
      <c r="C12" s="140" t="s">
        <v>55</v>
      </c>
      <c r="D12" s="140"/>
      <c r="E12" s="140"/>
      <c r="F12" s="141" t="s">
        <v>12</v>
      </c>
      <c r="G12" s="142">
        <v>550</v>
      </c>
      <c r="H12" s="143"/>
      <c r="I12" s="144">
        <f t="shared" si="0"/>
        <v>0</v>
      </c>
    </row>
    <row r="13" spans="1:10" s="118" customFormat="1" ht="18.75" customHeight="1">
      <c r="A13" s="150">
        <v>7</v>
      </c>
      <c r="B13" s="151" t="s">
        <v>13</v>
      </c>
      <c r="C13" s="152" t="s">
        <v>52</v>
      </c>
      <c r="D13" s="153"/>
      <c r="E13" s="154"/>
      <c r="F13" s="141" t="s">
        <v>14</v>
      </c>
      <c r="G13" s="142">
        <v>20</v>
      </c>
      <c r="H13" s="143"/>
      <c r="I13" s="144">
        <f t="shared" si="0"/>
        <v>0</v>
      </c>
      <c r="J13" s="134"/>
    </row>
    <row r="14" spans="1:10" s="118" customFormat="1" ht="45.75" customHeight="1">
      <c r="A14" s="150">
        <v>8</v>
      </c>
      <c r="B14" s="155"/>
      <c r="C14" s="156" t="s">
        <v>134</v>
      </c>
      <c r="D14" s="156"/>
      <c r="E14" s="156"/>
      <c r="F14" s="141" t="s">
        <v>12</v>
      </c>
      <c r="G14" s="142">
        <v>292</v>
      </c>
      <c r="H14" s="143"/>
      <c r="I14" s="144">
        <f t="shared" si="0"/>
        <v>0</v>
      </c>
      <c r="J14" s="134"/>
    </row>
    <row r="15" spans="1:10" s="118" customFormat="1" ht="65.25" customHeight="1">
      <c r="A15" s="150">
        <v>9</v>
      </c>
      <c r="B15" s="155"/>
      <c r="C15" s="156" t="s">
        <v>135</v>
      </c>
      <c r="D15" s="156"/>
      <c r="E15" s="156"/>
      <c r="F15" s="141" t="s">
        <v>12</v>
      </c>
      <c r="G15" s="142">
        <v>294</v>
      </c>
      <c r="H15" s="143"/>
      <c r="I15" s="144">
        <f t="shared" si="0"/>
        <v>0</v>
      </c>
      <c r="J15" s="134"/>
    </row>
    <row r="16" spans="1:10" s="118" customFormat="1" ht="49.5" customHeight="1">
      <c r="A16" s="150">
        <v>10</v>
      </c>
      <c r="B16" s="155"/>
      <c r="C16" s="156" t="s">
        <v>136</v>
      </c>
      <c r="D16" s="156"/>
      <c r="E16" s="156"/>
      <c r="F16" s="141" t="s">
        <v>12</v>
      </c>
      <c r="G16" s="142">
        <v>156</v>
      </c>
      <c r="H16" s="143"/>
      <c r="I16" s="144">
        <f t="shared" si="0"/>
        <v>0</v>
      </c>
      <c r="J16" s="134"/>
    </row>
    <row r="17" spans="1:10" s="118" customFormat="1" ht="46.5" customHeight="1">
      <c r="A17" s="150">
        <v>11</v>
      </c>
      <c r="B17" s="155"/>
      <c r="C17" s="156" t="s">
        <v>137</v>
      </c>
      <c r="D17" s="156"/>
      <c r="E17" s="156"/>
      <c r="F17" s="141" t="s">
        <v>12</v>
      </c>
      <c r="G17" s="142">
        <v>1845</v>
      </c>
      <c r="H17" s="143"/>
      <c r="I17" s="144">
        <f t="shared" si="0"/>
        <v>0</v>
      </c>
      <c r="J17" s="134"/>
    </row>
    <row r="18" spans="1:10" s="118" customFormat="1" ht="27.75" customHeight="1">
      <c r="A18" s="150">
        <v>12</v>
      </c>
      <c r="B18" s="155"/>
      <c r="C18" s="157" t="s">
        <v>56</v>
      </c>
      <c r="D18" s="158"/>
      <c r="E18" s="159"/>
      <c r="F18" s="141" t="s">
        <v>10</v>
      </c>
      <c r="G18" s="142">
        <v>26</v>
      </c>
      <c r="H18" s="143"/>
      <c r="I18" s="144">
        <f t="shared" si="0"/>
        <v>0</v>
      </c>
      <c r="J18" s="134"/>
    </row>
    <row r="19" spans="1:10" s="118" customFormat="1" ht="31.5" customHeight="1">
      <c r="A19" s="150">
        <v>13</v>
      </c>
      <c r="B19" s="155"/>
      <c r="C19" s="157" t="s">
        <v>76</v>
      </c>
      <c r="D19" s="158"/>
      <c r="E19" s="159"/>
      <c r="F19" s="141" t="s">
        <v>10</v>
      </c>
      <c r="G19" s="142">
        <v>45</v>
      </c>
      <c r="H19" s="143"/>
      <c r="I19" s="144">
        <f t="shared" si="0"/>
        <v>0</v>
      </c>
      <c r="J19" s="134"/>
    </row>
    <row r="20" spans="1:10" s="118" customFormat="1" ht="32.25" customHeight="1">
      <c r="A20" s="150">
        <v>14</v>
      </c>
      <c r="B20" s="155"/>
      <c r="C20" s="160" t="s">
        <v>143</v>
      </c>
      <c r="D20" s="161"/>
      <c r="E20" s="162"/>
      <c r="F20" s="141" t="s">
        <v>15</v>
      </c>
      <c r="G20" s="142">
        <v>156</v>
      </c>
      <c r="H20" s="143"/>
      <c r="I20" s="144">
        <f t="shared" si="0"/>
        <v>0</v>
      </c>
      <c r="J20" s="134"/>
    </row>
    <row r="21" spans="1:10" s="118" customFormat="1" ht="29.25" customHeight="1">
      <c r="A21" s="150">
        <v>15</v>
      </c>
      <c r="B21" s="155"/>
      <c r="C21" s="160" t="s">
        <v>144</v>
      </c>
      <c r="D21" s="161"/>
      <c r="E21" s="162"/>
      <c r="F21" s="141" t="s">
        <v>14</v>
      </c>
      <c r="G21" s="142">
        <v>107</v>
      </c>
      <c r="H21" s="143"/>
      <c r="I21" s="144">
        <f t="shared" si="0"/>
        <v>0</v>
      </c>
      <c r="J21" s="134"/>
    </row>
    <row r="22" spans="1:10" s="118" customFormat="1" ht="25.5" customHeight="1">
      <c r="A22" s="150">
        <v>16</v>
      </c>
      <c r="B22" s="155"/>
      <c r="C22" s="160" t="s">
        <v>85</v>
      </c>
      <c r="D22" s="161"/>
      <c r="E22" s="162"/>
      <c r="F22" s="141" t="s">
        <v>14</v>
      </c>
      <c r="G22" s="142">
        <v>910</v>
      </c>
      <c r="H22" s="143"/>
      <c r="I22" s="144">
        <f t="shared" si="0"/>
        <v>0</v>
      </c>
      <c r="J22" s="134"/>
    </row>
    <row r="23" spans="1:10" s="118" customFormat="1" ht="32.25" customHeight="1">
      <c r="A23" s="150">
        <v>17</v>
      </c>
      <c r="B23" s="155"/>
      <c r="C23" s="160" t="s">
        <v>121</v>
      </c>
      <c r="D23" s="161"/>
      <c r="E23" s="162"/>
      <c r="F23" s="141" t="s">
        <v>10</v>
      </c>
      <c r="G23" s="142">
        <v>2</v>
      </c>
      <c r="H23" s="143"/>
      <c r="I23" s="144">
        <f t="shared" si="0"/>
        <v>0</v>
      </c>
      <c r="J23" s="134"/>
    </row>
    <row r="24" spans="1:10" s="118" customFormat="1" ht="28.5" customHeight="1">
      <c r="A24" s="150">
        <v>18</v>
      </c>
      <c r="B24" s="155"/>
      <c r="C24" s="160" t="s">
        <v>92</v>
      </c>
      <c r="D24" s="161"/>
      <c r="E24" s="162"/>
      <c r="F24" s="141" t="s">
        <v>14</v>
      </c>
      <c r="G24" s="142">
        <v>37</v>
      </c>
      <c r="H24" s="143"/>
      <c r="I24" s="144">
        <f t="shared" si="0"/>
        <v>0</v>
      </c>
      <c r="J24" s="134"/>
    </row>
    <row r="25" spans="1:10" s="118" customFormat="1" ht="30.75" customHeight="1">
      <c r="A25" s="150">
        <v>19</v>
      </c>
      <c r="B25" s="155"/>
      <c r="C25" s="160" t="s">
        <v>122</v>
      </c>
      <c r="D25" s="161"/>
      <c r="E25" s="162"/>
      <c r="F25" s="141" t="s">
        <v>14</v>
      </c>
      <c r="G25" s="142">
        <v>203</v>
      </c>
      <c r="H25" s="143"/>
      <c r="I25" s="144">
        <f t="shared" si="0"/>
        <v>0</v>
      </c>
      <c r="J25" s="134"/>
    </row>
    <row r="26" spans="1:10" s="118" customFormat="1" ht="30.75" customHeight="1">
      <c r="A26" s="150">
        <v>20</v>
      </c>
      <c r="B26" s="155"/>
      <c r="C26" s="160" t="s">
        <v>84</v>
      </c>
      <c r="D26" s="161"/>
      <c r="E26" s="162"/>
      <c r="F26" s="141" t="s">
        <v>14</v>
      </c>
      <c r="G26" s="142">
        <v>1240</v>
      </c>
      <c r="H26" s="143"/>
      <c r="I26" s="144">
        <f t="shared" si="0"/>
        <v>0</v>
      </c>
      <c r="J26" s="134"/>
    </row>
    <row r="27" spans="1:10" s="118" customFormat="1" ht="33" customHeight="1">
      <c r="A27" s="150">
        <v>21</v>
      </c>
      <c r="B27" s="155"/>
      <c r="C27" s="160" t="s">
        <v>139</v>
      </c>
      <c r="D27" s="161"/>
      <c r="E27" s="162"/>
      <c r="F27" s="141" t="s">
        <v>10</v>
      </c>
      <c r="G27" s="142">
        <v>4</v>
      </c>
      <c r="H27" s="143"/>
      <c r="I27" s="144">
        <f t="shared" si="0"/>
        <v>0</v>
      </c>
      <c r="J27" s="134"/>
    </row>
    <row r="28" spans="1:10" s="118" customFormat="1" ht="30.75" customHeight="1">
      <c r="A28" s="150">
        <v>22</v>
      </c>
      <c r="B28" s="155"/>
      <c r="C28" s="160" t="s">
        <v>138</v>
      </c>
      <c r="D28" s="161"/>
      <c r="E28" s="162"/>
      <c r="F28" s="141" t="s">
        <v>10</v>
      </c>
      <c r="G28" s="142">
        <v>3</v>
      </c>
      <c r="H28" s="143"/>
      <c r="I28" s="144">
        <f t="shared" si="0"/>
        <v>0</v>
      </c>
      <c r="J28" s="134"/>
    </row>
    <row r="29" spans="1:10" s="118" customFormat="1" ht="29.25" customHeight="1">
      <c r="A29" s="150">
        <v>23</v>
      </c>
      <c r="B29" s="155"/>
      <c r="C29" s="160" t="s">
        <v>90</v>
      </c>
      <c r="D29" s="161"/>
      <c r="E29" s="162"/>
      <c r="F29" s="141" t="s">
        <v>14</v>
      </c>
      <c r="G29" s="142">
        <v>470</v>
      </c>
      <c r="H29" s="143"/>
      <c r="I29" s="144">
        <f t="shared" si="0"/>
        <v>0</v>
      </c>
      <c r="J29" s="134"/>
    </row>
    <row r="30" spans="1:10" s="118" customFormat="1" ht="25.5" customHeight="1">
      <c r="A30" s="150">
        <v>24</v>
      </c>
      <c r="B30" s="155"/>
      <c r="C30" s="160" t="s">
        <v>91</v>
      </c>
      <c r="D30" s="161"/>
      <c r="E30" s="162"/>
      <c r="F30" s="141" t="s">
        <v>10</v>
      </c>
      <c r="G30" s="142">
        <v>4</v>
      </c>
      <c r="H30" s="143"/>
      <c r="I30" s="144">
        <f t="shared" si="0"/>
        <v>0</v>
      </c>
      <c r="J30" s="134"/>
    </row>
    <row r="31" spans="1:10" s="118" customFormat="1" ht="42.75" customHeight="1">
      <c r="A31" s="150">
        <v>25</v>
      </c>
      <c r="B31" s="155"/>
      <c r="C31" s="160" t="s">
        <v>165</v>
      </c>
      <c r="D31" s="161"/>
      <c r="E31" s="162"/>
      <c r="F31" s="141" t="s">
        <v>14</v>
      </c>
      <c r="G31" s="142">
        <v>30</v>
      </c>
      <c r="H31" s="143"/>
      <c r="I31" s="144">
        <f t="shared" si="0"/>
        <v>0</v>
      </c>
      <c r="J31" s="134"/>
    </row>
    <row r="32" spans="1:10" s="118" customFormat="1" ht="21" customHeight="1">
      <c r="A32" s="150">
        <v>26</v>
      </c>
      <c r="B32" s="155"/>
      <c r="C32" s="160" t="s">
        <v>86</v>
      </c>
      <c r="D32" s="161"/>
      <c r="E32" s="162"/>
      <c r="F32" s="141" t="s">
        <v>10</v>
      </c>
      <c r="G32" s="142">
        <v>8</v>
      </c>
      <c r="H32" s="143"/>
      <c r="I32" s="144">
        <f t="shared" si="0"/>
        <v>0</v>
      </c>
      <c r="J32" s="134"/>
    </row>
    <row r="33" spans="1:10" s="118" customFormat="1" ht="12.75" customHeight="1">
      <c r="A33" s="150">
        <v>27</v>
      </c>
      <c r="B33" s="163"/>
      <c r="C33" s="146" t="s">
        <v>166</v>
      </c>
      <c r="D33" s="147"/>
      <c r="E33" s="148"/>
      <c r="F33" s="141" t="s">
        <v>157</v>
      </c>
      <c r="G33" s="142">
        <v>1</v>
      </c>
      <c r="H33" s="143"/>
      <c r="I33" s="144">
        <f t="shared" si="0"/>
        <v>0</v>
      </c>
      <c r="J33" s="134"/>
    </row>
    <row r="34" spans="1:10" s="118" customFormat="1" ht="89.25" customHeight="1">
      <c r="A34" s="150">
        <v>28</v>
      </c>
      <c r="B34" s="139" t="s">
        <v>94</v>
      </c>
      <c r="C34" s="160" t="s">
        <v>151</v>
      </c>
      <c r="D34" s="161"/>
      <c r="E34" s="162"/>
      <c r="F34" s="141" t="s">
        <v>10</v>
      </c>
      <c r="G34" s="142">
        <v>3</v>
      </c>
      <c r="H34" s="143"/>
      <c r="I34" s="144">
        <f t="shared" si="0"/>
        <v>0</v>
      </c>
      <c r="J34" s="134"/>
    </row>
    <row r="35" spans="1:10" s="118" customFormat="1" ht="21" customHeight="1">
      <c r="A35" s="150">
        <v>29</v>
      </c>
      <c r="B35" s="164"/>
      <c r="C35" s="160" t="s">
        <v>87</v>
      </c>
      <c r="D35" s="161"/>
      <c r="E35" s="162"/>
      <c r="F35" s="141" t="s">
        <v>10</v>
      </c>
      <c r="G35" s="142">
        <v>20</v>
      </c>
      <c r="H35" s="143"/>
      <c r="I35" s="144">
        <f t="shared" si="0"/>
        <v>0</v>
      </c>
      <c r="J35" s="134"/>
    </row>
    <row r="36" spans="1:10" s="118" customFormat="1" ht="21" customHeight="1">
      <c r="A36" s="150">
        <v>30</v>
      </c>
      <c r="B36" s="145"/>
      <c r="C36" s="160" t="s">
        <v>93</v>
      </c>
      <c r="D36" s="161"/>
      <c r="E36" s="162"/>
      <c r="F36" s="141" t="s">
        <v>10</v>
      </c>
      <c r="G36" s="142">
        <v>2</v>
      </c>
      <c r="H36" s="143"/>
      <c r="I36" s="144">
        <f t="shared" si="0"/>
        <v>0</v>
      </c>
      <c r="J36" s="134"/>
    </row>
    <row r="37" spans="1:10" s="134" customFormat="1" ht="12.75" customHeight="1">
      <c r="A37" s="165" t="s">
        <v>16</v>
      </c>
      <c r="B37" s="166"/>
      <c r="C37" s="166"/>
      <c r="D37" s="166"/>
      <c r="E37" s="166"/>
      <c r="F37" s="166"/>
      <c r="G37" s="166"/>
      <c r="H37" s="167"/>
      <c r="I37" s="168">
        <f>SUM(I8:I36)</f>
        <v>0</v>
      </c>
    </row>
    <row r="38" spans="1:10" s="172" customFormat="1">
      <c r="A38" s="169"/>
      <c r="B38" s="170"/>
      <c r="C38" s="170"/>
      <c r="D38" s="170"/>
      <c r="E38" s="170"/>
      <c r="F38" s="170"/>
      <c r="G38" s="170"/>
      <c r="H38" s="170"/>
      <c r="I38" s="171"/>
    </row>
    <row r="39" spans="1:10" s="134" customFormat="1">
      <c r="A39" s="130" t="s">
        <v>17</v>
      </c>
      <c r="B39" s="131"/>
      <c r="C39" s="135" t="s">
        <v>18</v>
      </c>
      <c r="D39" s="136"/>
      <c r="E39" s="136"/>
      <c r="F39" s="136"/>
      <c r="G39" s="136"/>
      <c r="H39" s="136"/>
      <c r="I39" s="137"/>
    </row>
    <row r="40" spans="1:10" s="134" customFormat="1" ht="61.5" customHeight="1">
      <c r="A40" s="173">
        <v>31</v>
      </c>
      <c r="B40" s="139" t="s">
        <v>19</v>
      </c>
      <c r="C40" s="140" t="s">
        <v>159</v>
      </c>
      <c r="D40" s="140"/>
      <c r="E40" s="140"/>
      <c r="F40" s="141" t="s">
        <v>12</v>
      </c>
      <c r="G40" s="174">
        <v>220</v>
      </c>
      <c r="H40" s="175"/>
      <c r="I40" s="144">
        <f t="shared" ref="I40:I45" si="1">ROUND(G40*H40,2)</f>
        <v>0</v>
      </c>
    </row>
    <row r="41" spans="1:10" s="134" customFormat="1" ht="45" customHeight="1">
      <c r="A41" s="173">
        <v>32</v>
      </c>
      <c r="B41" s="164"/>
      <c r="C41" s="140" t="s">
        <v>77</v>
      </c>
      <c r="D41" s="140"/>
      <c r="E41" s="140"/>
      <c r="F41" s="141" t="s">
        <v>12</v>
      </c>
      <c r="G41" s="174">
        <v>271</v>
      </c>
      <c r="H41" s="175"/>
      <c r="I41" s="144">
        <f t="shared" si="1"/>
        <v>0</v>
      </c>
    </row>
    <row r="42" spans="1:10" s="134" customFormat="1" ht="42" customHeight="1">
      <c r="A42" s="173">
        <v>33</v>
      </c>
      <c r="B42" s="145"/>
      <c r="C42" s="140" t="s">
        <v>78</v>
      </c>
      <c r="D42" s="140"/>
      <c r="E42" s="140"/>
      <c r="F42" s="141" t="s">
        <v>12</v>
      </c>
      <c r="G42" s="174">
        <v>1097</v>
      </c>
      <c r="H42" s="175"/>
      <c r="I42" s="144">
        <f t="shared" si="1"/>
        <v>0</v>
      </c>
    </row>
    <row r="43" spans="1:10" s="134" customFormat="1" ht="42" customHeight="1">
      <c r="A43" s="173">
        <v>34</v>
      </c>
      <c r="B43" s="139" t="s">
        <v>20</v>
      </c>
      <c r="C43" s="140" t="s">
        <v>79</v>
      </c>
      <c r="D43" s="140"/>
      <c r="E43" s="140"/>
      <c r="F43" s="141" t="s">
        <v>12</v>
      </c>
      <c r="G43" s="174">
        <v>604</v>
      </c>
      <c r="H43" s="175"/>
      <c r="I43" s="144">
        <f t="shared" si="1"/>
        <v>0</v>
      </c>
    </row>
    <row r="44" spans="1:10" s="134" customFormat="1" ht="31.5" customHeight="1">
      <c r="A44" s="173">
        <v>35</v>
      </c>
      <c r="B44" s="164"/>
      <c r="C44" s="140" t="s">
        <v>57</v>
      </c>
      <c r="D44" s="140"/>
      <c r="E44" s="140"/>
      <c r="F44" s="141" t="s">
        <v>12</v>
      </c>
      <c r="G44" s="174">
        <v>68</v>
      </c>
      <c r="H44" s="175"/>
      <c r="I44" s="144">
        <f t="shared" si="1"/>
        <v>0</v>
      </c>
    </row>
    <row r="45" spans="1:10" s="134" customFormat="1" ht="27.75" customHeight="1">
      <c r="A45" s="138">
        <v>36</v>
      </c>
      <c r="B45" s="145"/>
      <c r="C45" s="140" t="s">
        <v>80</v>
      </c>
      <c r="D45" s="140"/>
      <c r="E45" s="140"/>
      <c r="F45" s="141" t="s">
        <v>12</v>
      </c>
      <c r="G45" s="142">
        <v>780</v>
      </c>
      <c r="H45" s="143"/>
      <c r="I45" s="144">
        <f t="shared" si="1"/>
        <v>0</v>
      </c>
    </row>
    <row r="46" spans="1:10" s="134" customFormat="1" ht="12.75" customHeight="1">
      <c r="A46" s="165" t="s">
        <v>133</v>
      </c>
      <c r="B46" s="166"/>
      <c r="C46" s="166"/>
      <c r="D46" s="166"/>
      <c r="E46" s="166"/>
      <c r="F46" s="166"/>
      <c r="G46" s="166"/>
      <c r="H46" s="167"/>
      <c r="I46" s="168">
        <f>SUM(I40:I45)</f>
        <v>0</v>
      </c>
    </row>
    <row r="47" spans="1:10" s="134" customFormat="1">
      <c r="A47" s="176"/>
      <c r="B47" s="177"/>
      <c r="C47" s="177"/>
      <c r="D47" s="177"/>
      <c r="E47" s="177"/>
      <c r="F47" s="177"/>
      <c r="G47" s="177"/>
      <c r="H47" s="177"/>
      <c r="I47" s="178"/>
    </row>
    <row r="48" spans="1:10" s="179" customFormat="1">
      <c r="A48" s="130" t="s">
        <v>21</v>
      </c>
      <c r="B48" s="131"/>
      <c r="C48" s="135" t="s">
        <v>22</v>
      </c>
      <c r="D48" s="136"/>
      <c r="E48" s="136"/>
      <c r="F48" s="136"/>
      <c r="G48" s="136"/>
      <c r="H48" s="136"/>
      <c r="I48" s="137"/>
      <c r="J48" s="134"/>
    </row>
    <row r="49" spans="1:10" s="179" customFormat="1" ht="49.5" customHeight="1">
      <c r="A49" s="173">
        <v>37</v>
      </c>
      <c r="B49" s="180"/>
      <c r="C49" s="181" t="s">
        <v>167</v>
      </c>
      <c r="D49" s="182"/>
      <c r="E49" s="183"/>
      <c r="F49" s="184" t="s">
        <v>168</v>
      </c>
      <c r="G49" s="174">
        <v>1</v>
      </c>
      <c r="H49" s="175"/>
      <c r="I49" s="144">
        <f t="shared" ref="I49:I66" si="2">ROUND(G49*H49,2)</f>
        <v>0</v>
      </c>
      <c r="J49" s="134"/>
    </row>
    <row r="50" spans="1:10" s="179" customFormat="1" ht="43.5" customHeight="1">
      <c r="A50" s="173">
        <v>38</v>
      </c>
      <c r="B50" s="164" t="s">
        <v>65</v>
      </c>
      <c r="C50" s="140" t="s">
        <v>140</v>
      </c>
      <c r="D50" s="140"/>
      <c r="E50" s="140"/>
      <c r="F50" s="184" t="s">
        <v>10</v>
      </c>
      <c r="G50" s="174">
        <v>14</v>
      </c>
      <c r="H50" s="175"/>
      <c r="I50" s="144">
        <f t="shared" si="2"/>
        <v>0</v>
      </c>
      <c r="J50" s="134"/>
    </row>
    <row r="51" spans="1:10" s="179" customFormat="1" ht="33.75" customHeight="1">
      <c r="A51" s="173">
        <v>39</v>
      </c>
      <c r="B51" s="164"/>
      <c r="C51" s="140" t="s">
        <v>59</v>
      </c>
      <c r="D51" s="140"/>
      <c r="E51" s="140"/>
      <c r="F51" s="184" t="s">
        <v>10</v>
      </c>
      <c r="G51" s="174">
        <v>5</v>
      </c>
      <c r="H51" s="175"/>
      <c r="I51" s="144">
        <f t="shared" si="2"/>
        <v>0</v>
      </c>
      <c r="J51" s="134"/>
    </row>
    <row r="52" spans="1:10" s="179" customFormat="1" ht="29.25" customHeight="1">
      <c r="A52" s="173">
        <v>40</v>
      </c>
      <c r="B52" s="164"/>
      <c r="C52" s="140" t="s">
        <v>142</v>
      </c>
      <c r="D52" s="140"/>
      <c r="E52" s="140"/>
      <c r="F52" s="184" t="s">
        <v>10</v>
      </c>
      <c r="G52" s="174">
        <v>1</v>
      </c>
      <c r="H52" s="175"/>
      <c r="I52" s="144">
        <f t="shared" si="2"/>
        <v>0</v>
      </c>
      <c r="J52" s="134"/>
    </row>
    <row r="53" spans="1:10" s="179" customFormat="1" ht="42" customHeight="1">
      <c r="A53" s="173">
        <v>41</v>
      </c>
      <c r="B53" s="164"/>
      <c r="C53" s="140" t="s">
        <v>141</v>
      </c>
      <c r="D53" s="140"/>
      <c r="E53" s="140"/>
      <c r="F53" s="184" t="s">
        <v>10</v>
      </c>
      <c r="G53" s="174">
        <v>2</v>
      </c>
      <c r="H53" s="175"/>
      <c r="I53" s="144">
        <f t="shared" si="2"/>
        <v>0</v>
      </c>
      <c r="J53" s="134"/>
    </row>
    <row r="54" spans="1:10" s="179" customFormat="1" ht="27.75" customHeight="1">
      <c r="A54" s="173">
        <v>42</v>
      </c>
      <c r="B54" s="164"/>
      <c r="C54" s="140" t="s">
        <v>60</v>
      </c>
      <c r="D54" s="140"/>
      <c r="E54" s="140"/>
      <c r="F54" s="184" t="s">
        <v>10</v>
      </c>
      <c r="G54" s="174">
        <v>30</v>
      </c>
      <c r="H54" s="175"/>
      <c r="I54" s="144">
        <f t="shared" si="2"/>
        <v>0</v>
      </c>
      <c r="J54" s="134"/>
    </row>
    <row r="55" spans="1:10" s="179" customFormat="1" ht="27.75" customHeight="1">
      <c r="A55" s="173">
        <v>43</v>
      </c>
      <c r="B55" s="164"/>
      <c r="C55" s="140" t="s">
        <v>81</v>
      </c>
      <c r="D55" s="140"/>
      <c r="E55" s="140"/>
      <c r="F55" s="184" t="s">
        <v>14</v>
      </c>
      <c r="G55" s="174">
        <v>128</v>
      </c>
      <c r="H55" s="175"/>
      <c r="I55" s="144">
        <f t="shared" si="2"/>
        <v>0</v>
      </c>
      <c r="J55" s="134"/>
    </row>
    <row r="56" spans="1:10" s="179" customFormat="1" ht="27.75" customHeight="1">
      <c r="A56" s="173">
        <v>44</v>
      </c>
      <c r="B56" s="164"/>
      <c r="C56" s="140" t="s">
        <v>95</v>
      </c>
      <c r="D56" s="140"/>
      <c r="E56" s="140"/>
      <c r="F56" s="184" t="s">
        <v>14</v>
      </c>
      <c r="G56" s="174">
        <v>27</v>
      </c>
      <c r="H56" s="175"/>
      <c r="I56" s="144">
        <f t="shared" si="2"/>
        <v>0</v>
      </c>
      <c r="J56" s="134"/>
    </row>
    <row r="57" spans="1:10" s="179" customFormat="1" ht="27.75" customHeight="1">
      <c r="A57" s="173">
        <v>45</v>
      </c>
      <c r="B57" s="164"/>
      <c r="C57" s="140" t="s">
        <v>96</v>
      </c>
      <c r="D57" s="140"/>
      <c r="E57" s="140"/>
      <c r="F57" s="184" t="s">
        <v>14</v>
      </c>
      <c r="G57" s="174">
        <v>14</v>
      </c>
      <c r="H57" s="175"/>
      <c r="I57" s="144">
        <f t="shared" si="2"/>
        <v>0</v>
      </c>
      <c r="J57" s="134"/>
    </row>
    <row r="58" spans="1:10" s="179" customFormat="1" ht="27.75" customHeight="1">
      <c r="A58" s="173">
        <v>46</v>
      </c>
      <c r="B58" s="164"/>
      <c r="C58" s="140" t="s">
        <v>82</v>
      </c>
      <c r="D58" s="140"/>
      <c r="E58" s="140"/>
      <c r="F58" s="184" t="s">
        <v>14</v>
      </c>
      <c r="G58" s="174">
        <v>422</v>
      </c>
      <c r="H58" s="175"/>
      <c r="I58" s="144">
        <f t="shared" si="2"/>
        <v>0</v>
      </c>
      <c r="J58" s="134"/>
    </row>
    <row r="59" spans="1:10" s="179" customFormat="1" ht="27.75" customHeight="1">
      <c r="A59" s="173">
        <v>47</v>
      </c>
      <c r="B59" s="164"/>
      <c r="C59" s="140" t="s">
        <v>61</v>
      </c>
      <c r="D59" s="140"/>
      <c r="E59" s="140"/>
      <c r="F59" s="184" t="s">
        <v>15</v>
      </c>
      <c r="G59" s="174">
        <v>629</v>
      </c>
      <c r="H59" s="175"/>
      <c r="I59" s="144">
        <f t="shared" si="2"/>
        <v>0</v>
      </c>
      <c r="J59" s="134"/>
    </row>
    <row r="60" spans="1:10" s="179" customFormat="1" ht="27.75" customHeight="1">
      <c r="A60" s="173">
        <v>48</v>
      </c>
      <c r="B60" s="164"/>
      <c r="C60" s="140" t="s">
        <v>62</v>
      </c>
      <c r="D60" s="140"/>
      <c r="E60" s="140"/>
      <c r="F60" s="184" t="s">
        <v>15</v>
      </c>
      <c r="G60" s="174">
        <v>103</v>
      </c>
      <c r="H60" s="175"/>
      <c r="I60" s="144">
        <f t="shared" si="2"/>
        <v>0</v>
      </c>
      <c r="J60" s="134"/>
    </row>
    <row r="61" spans="1:10" s="179" customFormat="1" ht="27.75" customHeight="1">
      <c r="A61" s="173">
        <v>49</v>
      </c>
      <c r="B61" s="164"/>
      <c r="C61" s="140" t="s">
        <v>63</v>
      </c>
      <c r="D61" s="140"/>
      <c r="E61" s="140"/>
      <c r="F61" s="184" t="s">
        <v>15</v>
      </c>
      <c r="G61" s="174">
        <v>422</v>
      </c>
      <c r="H61" s="175"/>
      <c r="I61" s="144">
        <f t="shared" si="2"/>
        <v>0</v>
      </c>
      <c r="J61" s="134"/>
    </row>
    <row r="62" spans="1:10" s="179" customFormat="1" ht="27.75" customHeight="1">
      <c r="A62" s="173">
        <v>50</v>
      </c>
      <c r="B62" s="164"/>
      <c r="C62" s="140" t="s">
        <v>117</v>
      </c>
      <c r="D62" s="140"/>
      <c r="E62" s="140"/>
      <c r="F62" s="184" t="s">
        <v>15</v>
      </c>
      <c r="G62" s="174">
        <v>14</v>
      </c>
      <c r="H62" s="175"/>
      <c r="I62" s="144">
        <f t="shared" si="2"/>
        <v>0</v>
      </c>
      <c r="J62" s="134"/>
    </row>
    <row r="63" spans="1:10" s="179" customFormat="1" ht="27.75" customHeight="1">
      <c r="A63" s="173">
        <v>51</v>
      </c>
      <c r="B63" s="164"/>
      <c r="C63" s="140" t="s">
        <v>118</v>
      </c>
      <c r="D63" s="140"/>
      <c r="E63" s="140"/>
      <c r="F63" s="184" t="s">
        <v>15</v>
      </c>
      <c r="G63" s="174">
        <v>20</v>
      </c>
      <c r="H63" s="175"/>
      <c r="I63" s="144">
        <f t="shared" si="2"/>
        <v>0</v>
      </c>
      <c r="J63" s="134"/>
    </row>
    <row r="64" spans="1:10" s="179" customFormat="1" ht="27.75" customHeight="1">
      <c r="A64" s="173">
        <v>52</v>
      </c>
      <c r="B64" s="164"/>
      <c r="C64" s="140" t="s">
        <v>64</v>
      </c>
      <c r="D64" s="140"/>
      <c r="E64" s="140"/>
      <c r="F64" s="184" t="s">
        <v>15</v>
      </c>
      <c r="G64" s="174">
        <v>1211</v>
      </c>
      <c r="H64" s="175"/>
      <c r="I64" s="144">
        <f t="shared" si="2"/>
        <v>0</v>
      </c>
      <c r="J64" s="134"/>
    </row>
    <row r="65" spans="1:10" s="179" customFormat="1" ht="27.75" customHeight="1">
      <c r="A65" s="173">
        <v>53</v>
      </c>
      <c r="B65" s="164"/>
      <c r="C65" s="152" t="s">
        <v>70</v>
      </c>
      <c r="D65" s="153"/>
      <c r="E65" s="154"/>
      <c r="F65" s="184" t="s">
        <v>10</v>
      </c>
      <c r="G65" s="174">
        <v>3</v>
      </c>
      <c r="H65" s="175"/>
      <c r="I65" s="144">
        <f t="shared" si="2"/>
        <v>0</v>
      </c>
      <c r="J65" s="134"/>
    </row>
    <row r="66" spans="1:10" s="179" customFormat="1" ht="27.75" customHeight="1">
      <c r="A66" s="173">
        <v>54</v>
      </c>
      <c r="B66" s="145"/>
      <c r="C66" s="152" t="s">
        <v>119</v>
      </c>
      <c r="D66" s="153"/>
      <c r="E66" s="154"/>
      <c r="F66" s="184" t="s">
        <v>10</v>
      </c>
      <c r="G66" s="174">
        <v>10</v>
      </c>
      <c r="H66" s="175"/>
      <c r="I66" s="144">
        <f t="shared" si="2"/>
        <v>0</v>
      </c>
      <c r="J66" s="134"/>
    </row>
    <row r="67" spans="1:10" s="179" customFormat="1" ht="12.75" customHeight="1">
      <c r="A67" s="165" t="s">
        <v>23</v>
      </c>
      <c r="B67" s="166"/>
      <c r="C67" s="166"/>
      <c r="D67" s="166"/>
      <c r="E67" s="166"/>
      <c r="F67" s="166"/>
      <c r="G67" s="166"/>
      <c r="H67" s="167"/>
      <c r="I67" s="168">
        <f>SUM(I49:I66)</f>
        <v>0</v>
      </c>
      <c r="J67" s="134"/>
    </row>
    <row r="68" spans="1:10" s="179" customFormat="1">
      <c r="A68" s="176"/>
      <c r="B68" s="177"/>
      <c r="C68" s="177"/>
      <c r="D68" s="177"/>
      <c r="E68" s="177"/>
      <c r="F68" s="177"/>
      <c r="G68" s="177"/>
      <c r="H68" s="177"/>
      <c r="I68" s="178"/>
      <c r="J68" s="134"/>
    </row>
    <row r="69" spans="1:10" s="185" customFormat="1">
      <c r="A69" s="130" t="s">
        <v>24</v>
      </c>
      <c r="B69" s="131"/>
      <c r="C69" s="135" t="s">
        <v>25</v>
      </c>
      <c r="D69" s="136"/>
      <c r="E69" s="136"/>
      <c r="F69" s="136"/>
      <c r="G69" s="136"/>
      <c r="H69" s="136"/>
      <c r="I69" s="137"/>
      <c r="J69" s="134"/>
    </row>
    <row r="70" spans="1:10" s="185" customFormat="1" ht="12.75" customHeight="1">
      <c r="A70" s="186">
        <v>55</v>
      </c>
      <c r="B70" s="187">
        <v>36895</v>
      </c>
      <c r="C70" s="140" t="s">
        <v>26</v>
      </c>
      <c r="D70" s="140"/>
      <c r="E70" s="140"/>
      <c r="F70" s="188" t="s">
        <v>15</v>
      </c>
      <c r="G70" s="189">
        <f>SUM(E71:E80)</f>
        <v>8536</v>
      </c>
      <c r="H70" s="190"/>
      <c r="I70" s="191">
        <v>0</v>
      </c>
      <c r="J70" s="134"/>
    </row>
    <row r="71" spans="1:10" s="185" customFormat="1" ht="12.75" customHeight="1">
      <c r="A71" s="192"/>
      <c r="B71" s="193"/>
      <c r="C71" s="194" t="s">
        <v>145</v>
      </c>
      <c r="D71" s="195" t="s">
        <v>15</v>
      </c>
      <c r="E71" s="196">
        <v>1921</v>
      </c>
      <c r="F71" s="197"/>
      <c r="G71" s="198"/>
      <c r="H71" s="199"/>
      <c r="I71" s="200"/>
      <c r="J71" s="134"/>
    </row>
    <row r="72" spans="1:10" s="185" customFormat="1" ht="12.75" customHeight="1">
      <c r="A72" s="192"/>
      <c r="B72" s="193"/>
      <c r="C72" s="194" t="s">
        <v>146</v>
      </c>
      <c r="D72" s="195" t="s">
        <v>15</v>
      </c>
      <c r="E72" s="196">
        <v>126</v>
      </c>
      <c r="F72" s="197"/>
      <c r="G72" s="198"/>
      <c r="H72" s="199"/>
      <c r="I72" s="200"/>
      <c r="J72" s="134"/>
    </row>
    <row r="73" spans="1:10" s="185" customFormat="1" ht="24" customHeight="1">
      <c r="A73" s="192"/>
      <c r="B73" s="193"/>
      <c r="C73" s="194" t="s">
        <v>147</v>
      </c>
      <c r="D73" s="195" t="s">
        <v>15</v>
      </c>
      <c r="E73" s="196">
        <v>623</v>
      </c>
      <c r="F73" s="197"/>
      <c r="G73" s="198"/>
      <c r="H73" s="199"/>
      <c r="I73" s="200"/>
      <c r="J73" s="134"/>
    </row>
    <row r="74" spans="1:10" s="185" customFormat="1" ht="12.75" customHeight="1">
      <c r="A74" s="192"/>
      <c r="B74" s="193"/>
      <c r="C74" s="194" t="s">
        <v>97</v>
      </c>
      <c r="D74" s="195" t="s">
        <v>15</v>
      </c>
      <c r="E74" s="196">
        <v>4620</v>
      </c>
      <c r="F74" s="197"/>
      <c r="G74" s="198"/>
      <c r="H74" s="199"/>
      <c r="I74" s="200"/>
      <c r="J74" s="134"/>
    </row>
    <row r="75" spans="1:10" s="185" customFormat="1" ht="12.75" customHeight="1">
      <c r="A75" s="192"/>
      <c r="B75" s="193"/>
      <c r="C75" s="194" t="s">
        <v>148</v>
      </c>
      <c r="D75" s="195" t="s">
        <v>15</v>
      </c>
      <c r="E75" s="196">
        <v>432</v>
      </c>
      <c r="F75" s="197"/>
      <c r="G75" s="198"/>
      <c r="H75" s="199"/>
      <c r="I75" s="200"/>
      <c r="J75" s="134"/>
    </row>
    <row r="76" spans="1:10" s="185" customFormat="1" ht="27" customHeight="1">
      <c r="A76" s="192"/>
      <c r="B76" s="193"/>
      <c r="C76" s="194" t="s">
        <v>149</v>
      </c>
      <c r="D76" s="195" t="s">
        <v>15</v>
      </c>
      <c r="E76" s="196">
        <v>77</v>
      </c>
      <c r="F76" s="197"/>
      <c r="G76" s="198"/>
      <c r="H76" s="199"/>
      <c r="I76" s="200"/>
      <c r="J76" s="134"/>
    </row>
    <row r="77" spans="1:10" s="185" customFormat="1" ht="49.5" customHeight="1">
      <c r="A77" s="192"/>
      <c r="B77" s="193"/>
      <c r="C77" s="194" t="s">
        <v>153</v>
      </c>
      <c r="D77" s="195" t="s">
        <v>15</v>
      </c>
      <c r="E77" s="196">
        <v>132</v>
      </c>
      <c r="F77" s="197"/>
      <c r="G77" s="198"/>
      <c r="H77" s="199"/>
      <c r="I77" s="200"/>
      <c r="J77" s="134"/>
    </row>
    <row r="78" spans="1:10" s="185" customFormat="1" ht="15" customHeight="1">
      <c r="A78" s="192"/>
      <c r="B78" s="193"/>
      <c r="C78" s="194" t="s">
        <v>152</v>
      </c>
      <c r="D78" s="195" t="s">
        <v>15</v>
      </c>
      <c r="E78" s="196">
        <v>97</v>
      </c>
      <c r="F78" s="197"/>
      <c r="G78" s="198"/>
      <c r="H78" s="199"/>
      <c r="I78" s="200"/>
      <c r="J78" s="134"/>
    </row>
    <row r="79" spans="1:10" s="185" customFormat="1" ht="28.5" customHeight="1">
      <c r="A79" s="192"/>
      <c r="B79" s="193"/>
      <c r="C79" s="194" t="s">
        <v>98</v>
      </c>
      <c r="D79" s="195" t="s">
        <v>15</v>
      </c>
      <c r="E79" s="196">
        <v>216</v>
      </c>
      <c r="F79" s="197"/>
      <c r="G79" s="198"/>
      <c r="H79" s="199"/>
      <c r="I79" s="200"/>
      <c r="J79" s="134"/>
    </row>
    <row r="80" spans="1:10" s="185" customFormat="1" ht="12.75" customHeight="1">
      <c r="A80" s="201"/>
      <c r="B80" s="202"/>
      <c r="C80" s="194" t="s">
        <v>150</v>
      </c>
      <c r="D80" s="195" t="s">
        <v>15</v>
      </c>
      <c r="E80" s="196">
        <v>292</v>
      </c>
      <c r="F80" s="203"/>
      <c r="G80" s="204"/>
      <c r="H80" s="205"/>
      <c r="I80" s="206"/>
      <c r="J80" s="134"/>
    </row>
    <row r="81" spans="1:10" s="185" customFormat="1" ht="51" customHeight="1">
      <c r="A81" s="138">
        <v>56</v>
      </c>
      <c r="B81" s="187">
        <v>36954</v>
      </c>
      <c r="C81" s="152" t="s">
        <v>99</v>
      </c>
      <c r="D81" s="153"/>
      <c r="E81" s="154"/>
      <c r="F81" s="141" t="s">
        <v>15</v>
      </c>
      <c r="G81" s="142">
        <v>4620</v>
      </c>
      <c r="H81" s="143"/>
      <c r="I81" s="144">
        <f t="shared" ref="I81:I86" si="3">ROUND(G81*H81,2)</f>
        <v>0</v>
      </c>
      <c r="J81" s="134"/>
    </row>
    <row r="82" spans="1:10" s="185" customFormat="1" ht="51" customHeight="1">
      <c r="A82" s="138">
        <v>57</v>
      </c>
      <c r="B82" s="202"/>
      <c r="C82" s="152" t="s">
        <v>100</v>
      </c>
      <c r="D82" s="153"/>
      <c r="E82" s="154"/>
      <c r="F82" s="207" t="s">
        <v>15</v>
      </c>
      <c r="G82" s="208">
        <v>4620</v>
      </c>
      <c r="H82" s="209"/>
      <c r="I82" s="144">
        <f t="shared" si="3"/>
        <v>0</v>
      </c>
      <c r="J82" s="134"/>
    </row>
    <row r="83" spans="1:10" s="212" customFormat="1" ht="62.25" customHeight="1">
      <c r="A83" s="138">
        <v>58</v>
      </c>
      <c r="B83" s="187">
        <v>37350</v>
      </c>
      <c r="C83" s="210" t="s">
        <v>102</v>
      </c>
      <c r="D83" s="210"/>
      <c r="E83" s="210"/>
      <c r="F83" s="211" t="s">
        <v>15</v>
      </c>
      <c r="G83" s="142">
        <v>4989</v>
      </c>
      <c r="H83" s="143"/>
      <c r="I83" s="144">
        <f t="shared" si="3"/>
        <v>0</v>
      </c>
      <c r="J83" s="134"/>
    </row>
    <row r="84" spans="1:10" s="212" customFormat="1" ht="48" customHeight="1">
      <c r="A84" s="138">
        <v>59</v>
      </c>
      <c r="B84" s="202"/>
      <c r="C84" s="210" t="s">
        <v>101</v>
      </c>
      <c r="D84" s="210"/>
      <c r="E84" s="210"/>
      <c r="F84" s="211" t="s">
        <v>15</v>
      </c>
      <c r="G84" s="142">
        <v>432</v>
      </c>
      <c r="H84" s="143"/>
      <c r="I84" s="144">
        <f t="shared" si="3"/>
        <v>0</v>
      </c>
      <c r="J84" s="134"/>
    </row>
    <row r="85" spans="1:10" s="212" customFormat="1" ht="57" customHeight="1">
      <c r="A85" s="138">
        <v>60</v>
      </c>
      <c r="B85" s="187">
        <v>37015</v>
      </c>
      <c r="C85" s="152" t="s">
        <v>103</v>
      </c>
      <c r="D85" s="153"/>
      <c r="E85" s="154"/>
      <c r="F85" s="211" t="s">
        <v>15</v>
      </c>
      <c r="G85" s="142">
        <v>5129</v>
      </c>
      <c r="H85" s="143"/>
      <c r="I85" s="144">
        <f t="shared" si="3"/>
        <v>0</v>
      </c>
      <c r="J85" s="134"/>
    </row>
    <row r="86" spans="1:10" s="212" customFormat="1" ht="52.5" customHeight="1">
      <c r="A86" s="138">
        <v>61</v>
      </c>
      <c r="B86" s="202"/>
      <c r="C86" s="152" t="s">
        <v>104</v>
      </c>
      <c r="D86" s="153"/>
      <c r="E86" s="154"/>
      <c r="F86" s="211" t="s">
        <v>15</v>
      </c>
      <c r="G86" s="142">
        <v>2802</v>
      </c>
      <c r="H86" s="143"/>
      <c r="I86" s="144">
        <f t="shared" si="3"/>
        <v>0</v>
      </c>
      <c r="J86" s="134"/>
    </row>
    <row r="87" spans="1:10" s="185" customFormat="1" ht="12.75" customHeight="1">
      <c r="A87" s="165" t="s">
        <v>27</v>
      </c>
      <c r="B87" s="166"/>
      <c r="C87" s="166"/>
      <c r="D87" s="166"/>
      <c r="E87" s="166"/>
      <c r="F87" s="166"/>
      <c r="G87" s="166"/>
      <c r="H87" s="167"/>
      <c r="I87" s="168">
        <f>SUM(I70:I86)</f>
        <v>0</v>
      </c>
      <c r="J87" s="134"/>
    </row>
    <row r="88" spans="1:10" s="213" customFormat="1">
      <c r="A88" s="176"/>
      <c r="B88" s="177"/>
      <c r="C88" s="177"/>
      <c r="D88" s="177"/>
      <c r="E88" s="177"/>
      <c r="F88" s="177"/>
      <c r="G88" s="177"/>
      <c r="H88" s="177"/>
      <c r="I88" s="178"/>
      <c r="J88" s="172"/>
    </row>
    <row r="89" spans="1:10" s="185" customFormat="1">
      <c r="A89" s="130" t="s">
        <v>28</v>
      </c>
      <c r="B89" s="131"/>
      <c r="C89" s="135" t="s">
        <v>29</v>
      </c>
      <c r="D89" s="136"/>
      <c r="E89" s="136"/>
      <c r="F89" s="136"/>
      <c r="G89" s="136"/>
      <c r="H89" s="136"/>
      <c r="I89" s="137"/>
      <c r="J89" s="134"/>
    </row>
    <row r="90" spans="1:10" s="185" customFormat="1" ht="27.75" customHeight="1">
      <c r="A90" s="214">
        <v>62</v>
      </c>
      <c r="B90" s="215" t="s">
        <v>131</v>
      </c>
      <c r="C90" s="216" t="s">
        <v>132</v>
      </c>
      <c r="D90" s="217"/>
      <c r="E90" s="218"/>
      <c r="F90" s="184" t="s">
        <v>15</v>
      </c>
      <c r="G90" s="174">
        <v>315</v>
      </c>
      <c r="H90" s="175"/>
      <c r="I90" s="144">
        <f t="shared" ref="I90:I101" si="4">ROUND(G90*H90,2)</f>
        <v>0</v>
      </c>
      <c r="J90" s="134"/>
    </row>
    <row r="91" spans="1:10" s="185" customFormat="1" ht="45.75" customHeight="1">
      <c r="A91" s="173">
        <v>63</v>
      </c>
      <c r="B91" s="187">
        <v>36955</v>
      </c>
      <c r="C91" s="219" t="s">
        <v>155</v>
      </c>
      <c r="D91" s="220"/>
      <c r="E91" s="221"/>
      <c r="F91" s="184" t="s">
        <v>15</v>
      </c>
      <c r="G91" s="174">
        <v>292</v>
      </c>
      <c r="H91" s="175"/>
      <c r="I91" s="144">
        <f t="shared" si="4"/>
        <v>0</v>
      </c>
      <c r="J91" s="134"/>
    </row>
    <row r="92" spans="1:10" s="185" customFormat="1" ht="58.5" customHeight="1">
      <c r="A92" s="173">
        <v>64</v>
      </c>
      <c r="B92" s="193"/>
      <c r="C92" s="219" t="s">
        <v>154</v>
      </c>
      <c r="D92" s="220"/>
      <c r="E92" s="221"/>
      <c r="F92" s="184" t="s">
        <v>15</v>
      </c>
      <c r="G92" s="174">
        <v>77</v>
      </c>
      <c r="H92" s="175"/>
      <c r="I92" s="144">
        <f t="shared" si="4"/>
        <v>0</v>
      </c>
      <c r="J92" s="134"/>
    </row>
    <row r="93" spans="1:10" s="185" customFormat="1" ht="156" customHeight="1">
      <c r="A93" s="173">
        <v>65</v>
      </c>
      <c r="B93" s="202"/>
      <c r="C93" s="219" t="s">
        <v>160</v>
      </c>
      <c r="D93" s="220"/>
      <c r="E93" s="221"/>
      <c r="F93" s="184" t="s">
        <v>156</v>
      </c>
      <c r="G93" s="174">
        <v>1</v>
      </c>
      <c r="H93" s="175"/>
      <c r="I93" s="144">
        <f t="shared" si="4"/>
        <v>0</v>
      </c>
      <c r="J93" s="134"/>
    </row>
    <row r="94" spans="1:10" s="185" customFormat="1" ht="30.75" customHeight="1">
      <c r="A94" s="173">
        <v>66</v>
      </c>
      <c r="B94" s="222" t="s">
        <v>105</v>
      </c>
      <c r="C94" s="223" t="s">
        <v>89</v>
      </c>
      <c r="D94" s="224"/>
      <c r="E94" s="225"/>
      <c r="F94" s="184" t="s">
        <v>15</v>
      </c>
      <c r="G94" s="174">
        <v>4620</v>
      </c>
      <c r="H94" s="175"/>
      <c r="I94" s="144">
        <f t="shared" si="4"/>
        <v>0</v>
      </c>
      <c r="J94" s="134"/>
    </row>
    <row r="95" spans="1:10" s="185" customFormat="1" ht="30.75" customHeight="1">
      <c r="A95" s="173">
        <v>67</v>
      </c>
      <c r="B95" s="226" t="s">
        <v>66</v>
      </c>
      <c r="C95" s="216" t="s">
        <v>123</v>
      </c>
      <c r="D95" s="217"/>
      <c r="E95" s="218"/>
      <c r="F95" s="184" t="s">
        <v>15</v>
      </c>
      <c r="G95" s="174">
        <v>4620</v>
      </c>
      <c r="H95" s="175"/>
      <c r="I95" s="144">
        <f t="shared" si="4"/>
        <v>0</v>
      </c>
      <c r="J95" s="134"/>
    </row>
    <row r="96" spans="1:10" s="185" customFormat="1" ht="42.75" customHeight="1">
      <c r="A96" s="173">
        <v>68</v>
      </c>
      <c r="B96" s="215" t="s">
        <v>120</v>
      </c>
      <c r="C96" s="216" t="s">
        <v>124</v>
      </c>
      <c r="D96" s="217"/>
      <c r="E96" s="218"/>
      <c r="F96" s="184" t="s">
        <v>12</v>
      </c>
      <c r="G96" s="174">
        <v>4</v>
      </c>
      <c r="H96" s="175"/>
      <c r="I96" s="144">
        <f t="shared" si="4"/>
        <v>0</v>
      </c>
      <c r="J96" s="134"/>
    </row>
    <row r="97" spans="1:10" s="185" customFormat="1" ht="42" customHeight="1">
      <c r="A97" s="227">
        <v>69</v>
      </c>
      <c r="B97" s="228" t="s">
        <v>44</v>
      </c>
      <c r="C97" s="229" t="s">
        <v>51</v>
      </c>
      <c r="D97" s="229"/>
      <c r="E97" s="230"/>
      <c r="F97" s="141" t="s">
        <v>15</v>
      </c>
      <c r="G97" s="142">
        <v>1844</v>
      </c>
      <c r="H97" s="143"/>
      <c r="I97" s="144">
        <f t="shared" si="4"/>
        <v>0</v>
      </c>
      <c r="J97" s="134"/>
    </row>
    <row r="98" spans="1:10" s="185" customFormat="1" ht="46.5" customHeight="1">
      <c r="A98" s="227">
        <v>70</v>
      </c>
      <c r="B98" s="231"/>
      <c r="C98" s="229" t="s">
        <v>161</v>
      </c>
      <c r="D98" s="229"/>
      <c r="E98" s="230"/>
      <c r="F98" s="141" t="s">
        <v>15</v>
      </c>
      <c r="G98" s="142">
        <v>641</v>
      </c>
      <c r="H98" s="143"/>
      <c r="I98" s="144">
        <f t="shared" si="4"/>
        <v>0</v>
      </c>
      <c r="J98" s="134"/>
    </row>
    <row r="99" spans="1:10" s="185" customFormat="1" ht="49.5" customHeight="1">
      <c r="A99" s="227">
        <v>71</v>
      </c>
      <c r="B99" s="231"/>
      <c r="C99" s="229" t="s">
        <v>106</v>
      </c>
      <c r="D99" s="229"/>
      <c r="E99" s="230"/>
      <c r="F99" s="141" t="s">
        <v>15</v>
      </c>
      <c r="G99" s="142">
        <v>126</v>
      </c>
      <c r="H99" s="143"/>
      <c r="I99" s="144">
        <f t="shared" si="4"/>
        <v>0</v>
      </c>
      <c r="J99" s="134"/>
    </row>
    <row r="100" spans="1:10" s="185" customFormat="1" ht="46.5" customHeight="1">
      <c r="A100" s="227">
        <v>72</v>
      </c>
      <c r="B100" s="231"/>
      <c r="C100" s="229" t="s">
        <v>107</v>
      </c>
      <c r="D100" s="229"/>
      <c r="E100" s="230"/>
      <c r="F100" s="141" t="s">
        <v>15</v>
      </c>
      <c r="G100" s="142">
        <v>432</v>
      </c>
      <c r="H100" s="143"/>
      <c r="I100" s="144">
        <f t="shared" si="4"/>
        <v>0</v>
      </c>
      <c r="J100" s="134"/>
    </row>
    <row r="101" spans="1:10" s="185" customFormat="1" ht="49.5" customHeight="1">
      <c r="A101" s="227">
        <v>73</v>
      </c>
      <c r="B101" s="232"/>
      <c r="C101" s="229" t="s">
        <v>162</v>
      </c>
      <c r="D101" s="229"/>
      <c r="E101" s="230"/>
      <c r="F101" s="141" t="s">
        <v>15</v>
      </c>
      <c r="G101" s="142">
        <v>46</v>
      </c>
      <c r="H101" s="143"/>
      <c r="I101" s="144">
        <f t="shared" si="4"/>
        <v>0</v>
      </c>
      <c r="J101" s="134"/>
    </row>
    <row r="102" spans="1:10" s="213" customFormat="1">
      <c r="A102" s="233" t="s">
        <v>170</v>
      </c>
      <c r="B102" s="234"/>
      <c r="C102" s="234"/>
      <c r="D102" s="234"/>
      <c r="E102" s="234"/>
      <c r="F102" s="234"/>
      <c r="G102" s="234"/>
      <c r="H102" s="235"/>
      <c r="I102" s="168">
        <f>SUM(I90:I101)</f>
        <v>0</v>
      </c>
      <c r="J102" s="172"/>
    </row>
    <row r="103" spans="1:10" s="213" customFormat="1">
      <c r="A103" s="176"/>
      <c r="B103" s="177"/>
      <c r="C103" s="177"/>
      <c r="D103" s="177"/>
      <c r="E103" s="177"/>
      <c r="F103" s="177"/>
      <c r="G103" s="177"/>
      <c r="H103" s="177"/>
      <c r="I103" s="178"/>
      <c r="J103" s="172"/>
    </row>
    <row r="104" spans="1:10" s="185" customFormat="1">
      <c r="A104" s="130" t="s">
        <v>30</v>
      </c>
      <c r="B104" s="131"/>
      <c r="C104" s="135" t="s">
        <v>31</v>
      </c>
      <c r="D104" s="136"/>
      <c r="E104" s="136"/>
      <c r="F104" s="136"/>
      <c r="G104" s="136"/>
      <c r="H104" s="136"/>
      <c r="I104" s="137"/>
      <c r="J104" s="134"/>
    </row>
    <row r="105" spans="1:10" s="185" customFormat="1" ht="45" customHeight="1">
      <c r="A105" s="173">
        <v>75</v>
      </c>
      <c r="B105" s="236" t="s">
        <v>45</v>
      </c>
      <c r="C105" s="237" t="s">
        <v>125</v>
      </c>
      <c r="D105" s="237"/>
      <c r="E105" s="237"/>
      <c r="F105" s="184" t="s">
        <v>15</v>
      </c>
      <c r="G105" s="174">
        <v>363</v>
      </c>
      <c r="H105" s="175"/>
      <c r="I105" s="144">
        <f t="shared" ref="I105" si="5">ROUND(G105*H105,2)</f>
        <v>0</v>
      </c>
      <c r="J105" s="134"/>
    </row>
    <row r="106" spans="1:10" s="185" customFormat="1">
      <c r="A106" s="238" t="s">
        <v>72</v>
      </c>
      <c r="B106" s="239"/>
      <c r="C106" s="239"/>
      <c r="D106" s="239"/>
      <c r="E106" s="239"/>
      <c r="F106" s="239"/>
      <c r="G106" s="239"/>
      <c r="H106" s="240"/>
      <c r="I106" s="168">
        <f>I105</f>
        <v>0</v>
      </c>
      <c r="J106" s="134"/>
    </row>
    <row r="107" spans="1:10" s="185" customFormat="1">
      <c r="A107" s="176"/>
      <c r="B107" s="177"/>
      <c r="C107" s="177"/>
      <c r="D107" s="177"/>
      <c r="E107" s="177"/>
      <c r="F107" s="177"/>
      <c r="G107" s="177"/>
      <c r="H107" s="177"/>
      <c r="I107" s="178"/>
      <c r="J107" s="134"/>
    </row>
    <row r="108" spans="1:10" s="185" customFormat="1" ht="12" customHeight="1">
      <c r="A108" s="130" t="s">
        <v>32</v>
      </c>
      <c r="B108" s="131"/>
      <c r="C108" s="135" t="s">
        <v>33</v>
      </c>
      <c r="D108" s="136"/>
      <c r="E108" s="136"/>
      <c r="F108" s="136"/>
      <c r="G108" s="136"/>
      <c r="H108" s="136"/>
      <c r="I108" s="137"/>
      <c r="J108" s="134"/>
    </row>
    <row r="109" spans="1:10" s="185" customFormat="1" ht="23.25" customHeight="1">
      <c r="A109" s="138">
        <v>76</v>
      </c>
      <c r="B109" s="211" t="s">
        <v>47</v>
      </c>
      <c r="C109" s="140" t="s">
        <v>46</v>
      </c>
      <c r="D109" s="140"/>
      <c r="E109" s="140"/>
      <c r="F109" s="211" t="s">
        <v>15</v>
      </c>
      <c r="G109" s="241">
        <v>200</v>
      </c>
      <c r="H109" s="143"/>
      <c r="I109" s="144">
        <f t="shared" ref="I109:I116" si="6">ROUND(G109*H109,2)</f>
        <v>0</v>
      </c>
      <c r="J109" s="134"/>
    </row>
    <row r="110" spans="1:10" s="185" customFormat="1" ht="25.5" customHeight="1">
      <c r="A110" s="138">
        <v>77</v>
      </c>
      <c r="B110" s="139" t="s">
        <v>48</v>
      </c>
      <c r="C110" s="140" t="s">
        <v>54</v>
      </c>
      <c r="D110" s="140"/>
      <c r="E110" s="140"/>
      <c r="F110" s="211" t="s">
        <v>10</v>
      </c>
      <c r="G110" s="241">
        <v>18</v>
      </c>
      <c r="H110" s="143"/>
      <c r="I110" s="144">
        <f t="shared" si="6"/>
        <v>0</v>
      </c>
      <c r="J110" s="134"/>
    </row>
    <row r="111" spans="1:10" s="185" customFormat="1" ht="25.5" customHeight="1">
      <c r="A111" s="138">
        <v>78</v>
      </c>
      <c r="B111" s="164"/>
      <c r="C111" s="140" t="s">
        <v>67</v>
      </c>
      <c r="D111" s="140"/>
      <c r="E111" s="140"/>
      <c r="F111" s="211" t="s">
        <v>10</v>
      </c>
      <c r="G111" s="241">
        <v>70</v>
      </c>
      <c r="H111" s="143"/>
      <c r="I111" s="144">
        <f t="shared" si="6"/>
        <v>0</v>
      </c>
      <c r="J111" s="134"/>
    </row>
    <row r="112" spans="1:10" s="185" customFormat="1" ht="25.5" customHeight="1">
      <c r="A112" s="138">
        <v>79</v>
      </c>
      <c r="B112" s="145"/>
      <c r="C112" s="140" t="s">
        <v>53</v>
      </c>
      <c r="D112" s="140"/>
      <c r="E112" s="140"/>
      <c r="F112" s="211" t="s">
        <v>10</v>
      </c>
      <c r="G112" s="241">
        <v>48</v>
      </c>
      <c r="H112" s="143"/>
      <c r="I112" s="144">
        <f t="shared" si="6"/>
        <v>0</v>
      </c>
      <c r="J112" s="134"/>
    </row>
    <row r="113" spans="1:10" s="185" customFormat="1" ht="25.5" customHeight="1">
      <c r="A113" s="138">
        <v>80</v>
      </c>
      <c r="B113" s="211" t="s">
        <v>71</v>
      </c>
      <c r="C113" s="152" t="s">
        <v>116</v>
      </c>
      <c r="D113" s="153"/>
      <c r="E113" s="154"/>
      <c r="F113" s="211" t="s">
        <v>14</v>
      </c>
      <c r="G113" s="241">
        <v>48</v>
      </c>
      <c r="H113" s="143"/>
      <c r="I113" s="144">
        <f t="shared" si="6"/>
        <v>0</v>
      </c>
      <c r="J113" s="134"/>
    </row>
    <row r="114" spans="1:10" s="185" customFormat="1" ht="69" customHeight="1">
      <c r="A114" s="138">
        <v>81</v>
      </c>
      <c r="B114" s="139" t="s">
        <v>126</v>
      </c>
      <c r="C114" s="152" t="s">
        <v>158</v>
      </c>
      <c r="D114" s="153"/>
      <c r="E114" s="154"/>
      <c r="F114" s="211" t="s">
        <v>14</v>
      </c>
      <c r="G114" s="241">
        <v>28</v>
      </c>
      <c r="H114" s="143"/>
      <c r="I114" s="144">
        <f t="shared" si="6"/>
        <v>0</v>
      </c>
      <c r="J114" s="134"/>
    </row>
    <row r="115" spans="1:10" s="185" customFormat="1" ht="45" customHeight="1">
      <c r="A115" s="138">
        <v>82</v>
      </c>
      <c r="B115" s="164"/>
      <c r="C115" s="152" t="s">
        <v>127</v>
      </c>
      <c r="D115" s="153"/>
      <c r="E115" s="154"/>
      <c r="F115" s="211" t="s">
        <v>14</v>
      </c>
      <c r="G115" s="241">
        <v>202.5</v>
      </c>
      <c r="H115" s="143"/>
      <c r="I115" s="144">
        <f t="shared" si="6"/>
        <v>0</v>
      </c>
      <c r="J115" s="134"/>
    </row>
    <row r="116" spans="1:10" s="185" customFormat="1" ht="47.25" customHeight="1">
      <c r="A116" s="138">
        <v>83</v>
      </c>
      <c r="B116" s="145"/>
      <c r="C116" s="152" t="s">
        <v>163</v>
      </c>
      <c r="D116" s="153"/>
      <c r="E116" s="154"/>
      <c r="F116" s="211" t="s">
        <v>14</v>
      </c>
      <c r="G116" s="241">
        <v>155</v>
      </c>
      <c r="H116" s="143"/>
      <c r="I116" s="144">
        <f t="shared" si="6"/>
        <v>0</v>
      </c>
      <c r="J116" s="134"/>
    </row>
    <row r="117" spans="1:10" s="185" customFormat="1">
      <c r="A117" s="238" t="s">
        <v>50</v>
      </c>
      <c r="B117" s="239"/>
      <c r="C117" s="239"/>
      <c r="D117" s="239"/>
      <c r="E117" s="239"/>
      <c r="F117" s="239"/>
      <c r="G117" s="239"/>
      <c r="H117" s="240"/>
      <c r="I117" s="168">
        <f>SUM(I109:I116)</f>
        <v>0</v>
      </c>
      <c r="J117" s="134"/>
    </row>
    <row r="118" spans="1:10" s="213" customFormat="1">
      <c r="A118" s="169"/>
      <c r="B118" s="170"/>
      <c r="C118" s="170"/>
      <c r="D118" s="170"/>
      <c r="E118" s="170"/>
      <c r="F118" s="170"/>
      <c r="G118" s="170"/>
      <c r="H118" s="170"/>
      <c r="I118" s="171"/>
      <c r="J118" s="172"/>
    </row>
    <row r="119" spans="1:10" s="185" customFormat="1">
      <c r="A119" s="130" t="s">
        <v>34</v>
      </c>
      <c r="B119" s="131"/>
      <c r="C119" s="135" t="s">
        <v>35</v>
      </c>
      <c r="D119" s="136"/>
      <c r="E119" s="136"/>
      <c r="F119" s="136"/>
      <c r="G119" s="136"/>
      <c r="H119" s="136"/>
      <c r="I119" s="137"/>
      <c r="J119" s="134"/>
    </row>
    <row r="120" spans="1:10" s="185" customFormat="1" ht="29.25" customHeight="1">
      <c r="A120" s="138">
        <v>84</v>
      </c>
      <c r="B120" s="139" t="s">
        <v>36</v>
      </c>
      <c r="C120" s="140" t="s">
        <v>40</v>
      </c>
      <c r="D120" s="140"/>
      <c r="E120" s="140"/>
      <c r="F120" s="141" t="s">
        <v>14</v>
      </c>
      <c r="G120" s="142">
        <v>446</v>
      </c>
      <c r="H120" s="143"/>
      <c r="I120" s="144">
        <f t="shared" ref="I120:I134" si="7">ROUND(G120*H120,2)</f>
        <v>0</v>
      </c>
      <c r="J120" s="134"/>
    </row>
    <row r="121" spans="1:10" s="185" customFormat="1" ht="29.25" customHeight="1">
      <c r="A121" s="138">
        <v>85</v>
      </c>
      <c r="B121" s="164"/>
      <c r="C121" s="140" t="s">
        <v>69</v>
      </c>
      <c r="D121" s="140"/>
      <c r="E121" s="140"/>
      <c r="F121" s="141" t="s">
        <v>14</v>
      </c>
      <c r="G121" s="142">
        <v>509</v>
      </c>
      <c r="H121" s="143"/>
      <c r="I121" s="144">
        <f t="shared" si="7"/>
        <v>0</v>
      </c>
      <c r="J121" s="134"/>
    </row>
    <row r="122" spans="1:10" s="185" customFormat="1" ht="29.25" customHeight="1">
      <c r="A122" s="138">
        <v>86</v>
      </c>
      <c r="B122" s="164"/>
      <c r="C122" s="140" t="s">
        <v>41</v>
      </c>
      <c r="D122" s="140"/>
      <c r="E122" s="140"/>
      <c r="F122" s="141" t="s">
        <v>14</v>
      </c>
      <c r="G122" s="142">
        <v>791</v>
      </c>
      <c r="H122" s="143"/>
      <c r="I122" s="144">
        <f t="shared" si="7"/>
        <v>0</v>
      </c>
      <c r="J122" s="134"/>
    </row>
    <row r="123" spans="1:10" s="185" customFormat="1" ht="29.25" customHeight="1">
      <c r="A123" s="138">
        <v>87</v>
      </c>
      <c r="B123" s="164"/>
      <c r="C123" s="140" t="s">
        <v>88</v>
      </c>
      <c r="D123" s="140"/>
      <c r="E123" s="140"/>
      <c r="F123" s="141" t="s">
        <v>14</v>
      </c>
      <c r="G123" s="142">
        <v>55</v>
      </c>
      <c r="H123" s="143"/>
      <c r="I123" s="144">
        <f t="shared" si="7"/>
        <v>0</v>
      </c>
      <c r="J123" s="134"/>
    </row>
    <row r="124" spans="1:10" s="185" customFormat="1" ht="29.25" customHeight="1">
      <c r="A124" s="138">
        <v>88</v>
      </c>
      <c r="B124" s="164"/>
      <c r="C124" s="140" t="s">
        <v>108</v>
      </c>
      <c r="D124" s="140"/>
      <c r="E124" s="140"/>
      <c r="F124" s="141" t="s">
        <v>14</v>
      </c>
      <c r="G124" s="142">
        <v>23</v>
      </c>
      <c r="H124" s="143"/>
      <c r="I124" s="144">
        <f t="shared" si="7"/>
        <v>0</v>
      </c>
      <c r="J124" s="134"/>
    </row>
    <row r="125" spans="1:10" s="185" customFormat="1" ht="29.25" customHeight="1">
      <c r="A125" s="138">
        <v>89</v>
      </c>
      <c r="B125" s="164"/>
      <c r="C125" s="140" t="s">
        <v>110</v>
      </c>
      <c r="D125" s="140"/>
      <c r="E125" s="140"/>
      <c r="F125" s="141" t="s">
        <v>14</v>
      </c>
      <c r="G125" s="142">
        <v>41</v>
      </c>
      <c r="H125" s="143"/>
      <c r="I125" s="144">
        <f t="shared" si="7"/>
        <v>0</v>
      </c>
      <c r="J125" s="134"/>
    </row>
    <row r="126" spans="1:10" s="185" customFormat="1" ht="29.25" customHeight="1">
      <c r="A126" s="138">
        <v>90</v>
      </c>
      <c r="B126" s="164"/>
      <c r="C126" s="140" t="s">
        <v>109</v>
      </c>
      <c r="D126" s="140"/>
      <c r="E126" s="140"/>
      <c r="F126" s="141" t="s">
        <v>14</v>
      </c>
      <c r="G126" s="142">
        <v>15</v>
      </c>
      <c r="H126" s="143"/>
      <c r="I126" s="144">
        <f t="shared" si="7"/>
        <v>0</v>
      </c>
      <c r="J126" s="134"/>
    </row>
    <row r="127" spans="1:10" s="185" customFormat="1" ht="29.25" customHeight="1">
      <c r="A127" s="138">
        <v>91</v>
      </c>
      <c r="B127" s="164"/>
      <c r="C127" s="140" t="s">
        <v>111</v>
      </c>
      <c r="D127" s="140"/>
      <c r="E127" s="140"/>
      <c r="F127" s="141" t="s">
        <v>14</v>
      </c>
      <c r="G127" s="142">
        <v>6.5</v>
      </c>
      <c r="H127" s="143"/>
      <c r="I127" s="144">
        <f t="shared" si="7"/>
        <v>0</v>
      </c>
      <c r="J127" s="134"/>
    </row>
    <row r="128" spans="1:10" s="185" customFormat="1" ht="29.25" customHeight="1">
      <c r="A128" s="138">
        <v>92</v>
      </c>
      <c r="B128" s="164"/>
      <c r="C128" s="140" t="s">
        <v>68</v>
      </c>
      <c r="D128" s="140"/>
      <c r="E128" s="140"/>
      <c r="F128" s="141" t="s">
        <v>14</v>
      </c>
      <c r="G128" s="142">
        <v>60</v>
      </c>
      <c r="H128" s="143"/>
      <c r="I128" s="144">
        <f t="shared" si="7"/>
        <v>0</v>
      </c>
      <c r="J128" s="134"/>
    </row>
    <row r="129" spans="1:10" s="185" customFormat="1" ht="29.25" customHeight="1">
      <c r="A129" s="138">
        <v>93</v>
      </c>
      <c r="B129" s="164"/>
      <c r="C129" s="140" t="s">
        <v>164</v>
      </c>
      <c r="D129" s="140"/>
      <c r="E129" s="140"/>
      <c r="F129" s="141" t="s">
        <v>14</v>
      </c>
      <c r="G129" s="142">
        <v>27</v>
      </c>
      <c r="H129" s="143"/>
      <c r="I129" s="144">
        <f t="shared" si="7"/>
        <v>0</v>
      </c>
      <c r="J129" s="134"/>
    </row>
    <row r="130" spans="1:10" s="185" customFormat="1" ht="29.25" customHeight="1">
      <c r="A130" s="138">
        <v>94</v>
      </c>
      <c r="B130" s="145"/>
      <c r="C130" s="237" t="s">
        <v>42</v>
      </c>
      <c r="D130" s="237"/>
      <c r="E130" s="237"/>
      <c r="F130" s="141" t="s">
        <v>12</v>
      </c>
      <c r="G130" s="142">
        <v>202</v>
      </c>
      <c r="H130" s="143"/>
      <c r="I130" s="144">
        <f t="shared" si="7"/>
        <v>0</v>
      </c>
      <c r="J130" s="134"/>
    </row>
    <row r="131" spans="1:10" s="185" customFormat="1" ht="29.25" customHeight="1">
      <c r="A131" s="138">
        <v>95</v>
      </c>
      <c r="B131" s="139" t="s">
        <v>37</v>
      </c>
      <c r="C131" s="140" t="s">
        <v>112</v>
      </c>
      <c r="D131" s="140"/>
      <c r="E131" s="140"/>
      <c r="F131" s="141" t="s">
        <v>14</v>
      </c>
      <c r="G131" s="142">
        <v>1034</v>
      </c>
      <c r="H131" s="143"/>
      <c r="I131" s="144">
        <f t="shared" si="7"/>
        <v>0</v>
      </c>
      <c r="J131" s="134"/>
    </row>
    <row r="132" spans="1:10" s="185" customFormat="1" ht="29.25" customHeight="1">
      <c r="A132" s="138">
        <v>96</v>
      </c>
      <c r="B132" s="145"/>
      <c r="C132" s="140" t="s">
        <v>43</v>
      </c>
      <c r="D132" s="140"/>
      <c r="E132" s="140"/>
      <c r="F132" s="141" t="s">
        <v>12</v>
      </c>
      <c r="G132" s="142">
        <v>42</v>
      </c>
      <c r="H132" s="143"/>
      <c r="I132" s="144">
        <f t="shared" si="7"/>
        <v>0</v>
      </c>
      <c r="J132" s="134"/>
    </row>
    <row r="133" spans="1:10" s="185" customFormat="1" ht="29.25" customHeight="1">
      <c r="A133" s="138">
        <v>97</v>
      </c>
      <c r="B133" s="139" t="s">
        <v>115</v>
      </c>
      <c r="C133" s="152" t="s">
        <v>114</v>
      </c>
      <c r="D133" s="153"/>
      <c r="E133" s="154"/>
      <c r="F133" s="141" t="s">
        <v>15</v>
      </c>
      <c r="G133" s="142">
        <v>12</v>
      </c>
      <c r="H133" s="143"/>
      <c r="I133" s="144">
        <f t="shared" si="7"/>
        <v>0</v>
      </c>
      <c r="J133" s="134"/>
    </row>
    <row r="134" spans="1:10" s="185" customFormat="1" ht="29.25" customHeight="1">
      <c r="A134" s="138">
        <v>98</v>
      </c>
      <c r="B134" s="145"/>
      <c r="C134" s="140" t="s">
        <v>113</v>
      </c>
      <c r="D134" s="140"/>
      <c r="E134" s="140"/>
      <c r="F134" s="141" t="s">
        <v>12</v>
      </c>
      <c r="G134" s="142">
        <v>1</v>
      </c>
      <c r="H134" s="143"/>
      <c r="I134" s="144">
        <f t="shared" si="7"/>
        <v>0</v>
      </c>
      <c r="J134" s="134"/>
    </row>
    <row r="135" spans="1:10" s="185" customFormat="1" ht="18" customHeight="1">
      <c r="A135" s="165" t="s">
        <v>38</v>
      </c>
      <c r="B135" s="166"/>
      <c r="C135" s="166"/>
      <c r="D135" s="166"/>
      <c r="E135" s="166"/>
      <c r="F135" s="166"/>
      <c r="G135" s="166"/>
      <c r="H135" s="167"/>
      <c r="I135" s="168">
        <f>SUM(I120:I134)</f>
        <v>0</v>
      </c>
      <c r="J135" s="134"/>
    </row>
    <row r="136" spans="1:10" s="185" customFormat="1" ht="18" customHeight="1">
      <c r="A136" s="115"/>
      <c r="B136" s="116"/>
      <c r="C136" s="116"/>
      <c r="D136" s="116"/>
      <c r="E136" s="116"/>
      <c r="F136" s="116"/>
      <c r="G136" s="116"/>
      <c r="H136" s="116"/>
      <c r="I136" s="117"/>
      <c r="J136" s="134"/>
    </row>
    <row r="137" spans="1:10" s="185" customFormat="1" ht="18" customHeight="1">
      <c r="A137" s="242" t="s">
        <v>128</v>
      </c>
      <c r="B137" s="243"/>
      <c r="C137" s="244" t="s">
        <v>129</v>
      </c>
      <c r="D137" s="244"/>
      <c r="E137" s="244"/>
      <c r="F137" s="244"/>
      <c r="G137" s="244"/>
      <c r="H137" s="244"/>
      <c r="I137" s="245"/>
      <c r="J137" s="134"/>
    </row>
    <row r="138" spans="1:10" s="185" customFormat="1" ht="49.5" customHeight="1">
      <c r="A138" s="246">
        <v>99</v>
      </c>
      <c r="B138" s="211" t="s">
        <v>130</v>
      </c>
      <c r="C138" s="247" t="s">
        <v>329</v>
      </c>
      <c r="D138" s="247"/>
      <c r="E138" s="247"/>
      <c r="F138" s="248" t="s">
        <v>10</v>
      </c>
      <c r="G138" s="249">
        <v>29</v>
      </c>
      <c r="H138" s="250"/>
      <c r="I138" s="144"/>
      <c r="J138" s="134"/>
    </row>
    <row r="139" spans="1:10" s="185" customFormat="1" ht="17.25" customHeight="1">
      <c r="A139" s="165" t="s">
        <v>38</v>
      </c>
      <c r="B139" s="166"/>
      <c r="C139" s="166"/>
      <c r="D139" s="166"/>
      <c r="E139" s="166"/>
      <c r="F139" s="166"/>
      <c r="G139" s="166"/>
      <c r="H139" s="167"/>
      <c r="I139" s="168">
        <f>I138</f>
        <v>0</v>
      </c>
      <c r="J139" s="134"/>
    </row>
    <row r="140" spans="1:10" s="185" customFormat="1" ht="18" customHeight="1">
      <c r="A140" s="115"/>
      <c r="B140" s="116"/>
      <c r="C140" s="116"/>
      <c r="D140" s="116"/>
      <c r="E140" s="116"/>
      <c r="F140" s="116"/>
      <c r="G140" s="116"/>
      <c r="H140" s="116"/>
      <c r="I140" s="117"/>
      <c r="J140" s="134"/>
    </row>
    <row r="141" spans="1:10" s="213" customFormat="1" ht="15" customHeight="1" thickBot="1">
      <c r="A141" s="275" t="s">
        <v>39</v>
      </c>
      <c r="B141" s="276"/>
      <c r="C141" s="276"/>
      <c r="D141" s="276"/>
      <c r="E141" s="276"/>
      <c r="F141" s="276"/>
      <c r="G141" s="277"/>
      <c r="H141" s="253">
        <f>I37+I46+I67+I87+I102+I106+I117+I135+I139</f>
        <v>0</v>
      </c>
      <c r="I141" s="254"/>
      <c r="J141" s="251"/>
    </row>
    <row r="142" spans="1:10" s="213" customFormat="1" ht="15.75" thickTop="1">
      <c r="A142" s="263"/>
      <c r="B142" s="252"/>
      <c r="C142" s="252"/>
      <c r="D142" s="264"/>
      <c r="E142" s="265"/>
      <c r="F142" s="252"/>
      <c r="G142" s="266"/>
      <c r="H142" s="267"/>
      <c r="I142" s="267"/>
      <c r="J142" s="252"/>
    </row>
    <row r="143" spans="1:10" s="268" customFormat="1">
      <c r="A143" s="263"/>
      <c r="B143" s="252"/>
      <c r="C143" s="252"/>
      <c r="D143" s="264"/>
      <c r="E143" s="265"/>
      <c r="F143" s="252"/>
      <c r="G143" s="266"/>
      <c r="H143" s="267"/>
      <c r="I143" s="267"/>
      <c r="J143" s="252"/>
    </row>
    <row r="144" spans="1:10" s="213" customFormat="1">
      <c r="A144" s="263"/>
      <c r="B144" s="252"/>
      <c r="G144" s="266"/>
      <c r="H144" s="267"/>
      <c r="I144" s="267"/>
      <c r="J144" s="252"/>
    </row>
    <row r="145" spans="1:10" s="260" customFormat="1">
      <c r="A145" s="263"/>
      <c r="B145" s="252"/>
      <c r="C145" s="252"/>
      <c r="D145" s="264"/>
      <c r="E145" s="265"/>
      <c r="F145" s="252"/>
      <c r="G145" s="266"/>
      <c r="H145" s="267"/>
      <c r="I145" s="267"/>
      <c r="J145" s="252"/>
    </row>
    <row r="146" spans="1:10" s="260" customFormat="1">
      <c r="A146" s="263"/>
      <c r="B146" s="252"/>
      <c r="C146" s="252"/>
      <c r="D146" s="264"/>
      <c r="E146" s="265"/>
      <c r="F146" s="252"/>
      <c r="G146" s="266"/>
      <c r="H146" s="267"/>
      <c r="I146" s="267"/>
      <c r="J146" s="252"/>
    </row>
    <row r="147" spans="1:10" s="260" customFormat="1">
      <c r="A147" s="263"/>
      <c r="B147" s="252"/>
      <c r="C147" s="252"/>
      <c r="D147" s="264"/>
      <c r="E147" s="265"/>
      <c r="F147" s="252"/>
      <c r="G147" s="266"/>
      <c r="H147" s="267"/>
      <c r="I147" s="267"/>
      <c r="J147" s="252"/>
    </row>
    <row r="148" spans="1:10" s="260" customFormat="1">
      <c r="A148" s="263"/>
      <c r="B148" s="252"/>
      <c r="C148" s="252"/>
      <c r="D148" s="264"/>
      <c r="E148" s="265"/>
      <c r="F148" s="252"/>
      <c r="G148" s="266"/>
      <c r="H148" s="267"/>
      <c r="I148" s="267"/>
      <c r="J148" s="252"/>
    </row>
    <row r="149" spans="1:10" s="260" customFormat="1">
      <c r="A149" s="263"/>
      <c r="B149" s="252"/>
      <c r="C149" s="252"/>
      <c r="D149" s="264"/>
      <c r="E149" s="265"/>
      <c r="F149" s="252"/>
      <c r="G149" s="266"/>
      <c r="H149" s="267"/>
      <c r="I149" s="269"/>
      <c r="J149" s="252"/>
    </row>
    <row r="150" spans="1:10" s="260" customFormat="1">
      <c r="A150" s="263"/>
      <c r="B150" s="252"/>
      <c r="C150" s="252"/>
      <c r="D150" s="264"/>
      <c r="E150" s="265"/>
      <c r="F150" s="252"/>
      <c r="G150" s="266"/>
      <c r="H150" s="267"/>
      <c r="I150" s="269"/>
      <c r="J150" s="252"/>
    </row>
    <row r="151" spans="1:10" s="260" customFormat="1">
      <c r="A151" s="263"/>
      <c r="B151" s="252"/>
      <c r="C151" s="270"/>
      <c r="D151" s="271"/>
      <c r="E151" s="272"/>
      <c r="F151" s="252"/>
      <c r="G151" s="266"/>
      <c r="H151" s="267"/>
      <c r="I151" s="267"/>
    </row>
    <row r="152" spans="1:10" s="260" customFormat="1">
      <c r="A152" s="263"/>
      <c r="B152" s="252"/>
      <c r="C152" s="270"/>
      <c r="D152" s="271"/>
      <c r="E152" s="272"/>
      <c r="F152" s="252"/>
      <c r="G152" s="266"/>
      <c r="H152" s="267"/>
      <c r="I152" s="269"/>
    </row>
    <row r="153" spans="1:10" s="260" customFormat="1">
      <c r="A153" s="263"/>
      <c r="B153" s="252"/>
      <c r="C153" s="270"/>
      <c r="D153" s="271"/>
      <c r="E153" s="272"/>
      <c r="F153" s="252"/>
      <c r="G153" s="266"/>
      <c r="H153" s="267"/>
      <c r="I153" s="267"/>
    </row>
    <row r="154" spans="1:10" s="260" customFormat="1">
      <c r="A154" s="263"/>
      <c r="B154" s="252"/>
      <c r="C154" s="270"/>
      <c r="D154" s="271"/>
      <c r="E154" s="272"/>
      <c r="F154" s="252"/>
      <c r="G154" s="266"/>
      <c r="H154" s="267"/>
      <c r="I154" s="269"/>
    </row>
    <row r="155" spans="1:10" s="260" customFormat="1">
      <c r="A155" s="263"/>
      <c r="B155" s="252"/>
      <c r="C155" s="270"/>
      <c r="D155" s="271"/>
      <c r="E155" s="272"/>
      <c r="F155" s="252"/>
      <c r="G155" s="266"/>
      <c r="H155" s="267"/>
      <c r="I155" s="267"/>
    </row>
    <row r="156" spans="1:10" s="260" customFormat="1">
      <c r="A156" s="263"/>
      <c r="B156" s="252"/>
      <c r="C156" s="270"/>
      <c r="D156" s="271"/>
      <c r="E156" s="272"/>
      <c r="F156" s="252"/>
      <c r="G156" s="266"/>
      <c r="H156" s="267"/>
      <c r="I156" s="267"/>
    </row>
    <row r="157" spans="1:10" s="260" customFormat="1">
      <c r="A157" s="263"/>
      <c r="B157" s="252"/>
      <c r="C157" s="270"/>
      <c r="D157" s="271"/>
      <c r="E157" s="272"/>
      <c r="F157" s="252"/>
      <c r="G157" s="266"/>
      <c r="H157" s="267"/>
      <c r="I157" s="267"/>
    </row>
    <row r="158" spans="1:10" s="260" customFormat="1">
      <c r="A158" s="263"/>
      <c r="B158" s="252"/>
      <c r="C158" s="270"/>
      <c r="D158" s="271"/>
      <c r="E158" s="272"/>
      <c r="F158" s="252"/>
      <c r="G158" s="266"/>
      <c r="H158" s="267"/>
      <c r="I158" s="267"/>
    </row>
    <row r="159" spans="1:10" s="260" customFormat="1">
      <c r="A159" s="263"/>
      <c r="B159" s="252"/>
      <c r="C159" s="270"/>
      <c r="D159" s="271"/>
      <c r="E159" s="272"/>
      <c r="F159" s="252"/>
      <c r="G159" s="266"/>
      <c r="H159" s="267"/>
      <c r="I159" s="267"/>
      <c r="J159" s="252"/>
    </row>
    <row r="160" spans="1:10" s="260" customFormat="1">
      <c r="A160" s="263"/>
      <c r="B160" s="252"/>
      <c r="C160" s="270"/>
      <c r="D160" s="271"/>
      <c r="E160" s="272"/>
      <c r="F160" s="252"/>
      <c r="G160" s="266"/>
      <c r="H160" s="267"/>
      <c r="I160" s="267"/>
      <c r="J160" s="252"/>
    </row>
    <row r="161" spans="1:10" s="260" customFormat="1">
      <c r="A161" s="263"/>
      <c r="B161" s="252"/>
      <c r="C161" s="270"/>
      <c r="D161" s="271"/>
      <c r="E161" s="272"/>
      <c r="F161" s="252"/>
      <c r="G161" s="266"/>
      <c r="H161" s="267"/>
      <c r="I161" s="267"/>
      <c r="J161" s="252"/>
    </row>
    <row r="162" spans="1:10" s="260" customFormat="1">
      <c r="A162" s="263"/>
      <c r="B162" s="252"/>
      <c r="C162" s="270"/>
      <c r="D162" s="271"/>
      <c r="E162" s="272"/>
      <c r="F162" s="252"/>
      <c r="G162" s="266"/>
      <c r="H162" s="267"/>
      <c r="I162" s="267"/>
      <c r="J162" s="252"/>
    </row>
    <row r="163" spans="1:10" s="260" customFormat="1">
      <c r="A163" s="263"/>
      <c r="B163" s="252"/>
      <c r="C163" s="270"/>
      <c r="D163" s="271"/>
      <c r="E163" s="272"/>
      <c r="F163" s="252"/>
      <c r="G163" s="266"/>
      <c r="H163" s="267"/>
      <c r="I163" s="267"/>
      <c r="J163" s="252"/>
    </row>
    <row r="164" spans="1:10" s="260" customFormat="1">
      <c r="A164" s="263"/>
      <c r="B164" s="252"/>
      <c r="C164" s="270"/>
      <c r="D164" s="271"/>
      <c r="E164" s="272"/>
      <c r="F164" s="252"/>
      <c r="G164" s="266"/>
      <c r="H164" s="267"/>
      <c r="I164" s="267"/>
      <c r="J164" s="252"/>
    </row>
    <row r="165" spans="1:10" s="260" customFormat="1">
      <c r="A165" s="263"/>
      <c r="B165" s="252"/>
      <c r="C165" s="270"/>
      <c r="D165" s="271"/>
      <c r="E165" s="272"/>
      <c r="F165" s="252"/>
      <c r="G165" s="266"/>
      <c r="H165" s="267"/>
      <c r="I165" s="267"/>
      <c r="J165" s="252"/>
    </row>
    <row r="166" spans="1:10" s="260" customFormat="1">
      <c r="A166" s="263"/>
      <c r="B166" s="252"/>
      <c r="C166" s="270"/>
      <c r="D166" s="271"/>
      <c r="E166" s="272"/>
      <c r="F166" s="252"/>
      <c r="G166" s="266"/>
      <c r="H166" s="267"/>
      <c r="I166" s="267"/>
      <c r="J166" s="252"/>
    </row>
    <row r="167" spans="1:10" s="260" customFormat="1">
      <c r="A167" s="263"/>
      <c r="B167" s="252"/>
      <c r="C167" s="270"/>
      <c r="D167" s="271"/>
      <c r="E167" s="272"/>
      <c r="F167" s="252"/>
      <c r="G167" s="266"/>
      <c r="H167" s="267"/>
      <c r="I167" s="267"/>
      <c r="J167" s="252"/>
    </row>
    <row r="168" spans="1:10" s="260" customFormat="1">
      <c r="A168" s="263"/>
      <c r="B168" s="252"/>
      <c r="C168" s="270"/>
      <c r="D168" s="271"/>
      <c r="E168" s="272"/>
      <c r="F168" s="252"/>
      <c r="G168" s="266"/>
      <c r="H168" s="267"/>
      <c r="I168" s="267"/>
      <c r="J168" s="252"/>
    </row>
    <row r="169" spans="1:10" s="260" customFormat="1">
      <c r="A169" s="263"/>
      <c r="B169" s="252"/>
      <c r="C169" s="270"/>
      <c r="D169" s="271"/>
      <c r="E169" s="272"/>
      <c r="F169" s="252"/>
      <c r="G169" s="266"/>
      <c r="H169" s="267"/>
      <c r="I169" s="267"/>
      <c r="J169" s="252"/>
    </row>
    <row r="170" spans="1:10" s="260" customFormat="1">
      <c r="A170" s="263"/>
      <c r="B170" s="252"/>
      <c r="C170" s="270"/>
      <c r="D170" s="271"/>
      <c r="E170" s="272"/>
      <c r="F170" s="252"/>
      <c r="G170" s="266"/>
      <c r="H170" s="267"/>
      <c r="I170" s="267"/>
      <c r="J170" s="252"/>
    </row>
    <row r="171" spans="1:10" s="260" customFormat="1">
      <c r="A171" s="263"/>
      <c r="B171" s="252"/>
      <c r="C171" s="270"/>
      <c r="D171" s="271"/>
      <c r="E171" s="272"/>
      <c r="F171" s="252"/>
      <c r="G171" s="266"/>
      <c r="H171" s="267"/>
      <c r="I171" s="267"/>
      <c r="J171" s="252"/>
    </row>
    <row r="172" spans="1:10" s="260" customFormat="1">
      <c r="A172" s="263"/>
      <c r="B172" s="252"/>
      <c r="C172" s="270"/>
      <c r="D172" s="271"/>
      <c r="E172" s="272"/>
      <c r="F172" s="252"/>
      <c r="G172" s="266"/>
      <c r="H172" s="267"/>
      <c r="I172" s="267"/>
      <c r="J172" s="252"/>
    </row>
    <row r="173" spans="1:10" s="260" customFormat="1">
      <c r="A173" s="263"/>
      <c r="B173" s="252"/>
      <c r="C173" s="270"/>
      <c r="D173" s="271"/>
      <c r="E173" s="272"/>
      <c r="F173" s="252"/>
      <c r="G173" s="266"/>
      <c r="H173" s="267"/>
      <c r="I173" s="267"/>
      <c r="J173" s="252"/>
    </row>
    <row r="174" spans="1:10" s="260" customFormat="1">
      <c r="A174" s="263"/>
      <c r="B174" s="252"/>
      <c r="C174" s="270"/>
      <c r="D174" s="271"/>
      <c r="E174" s="272"/>
      <c r="F174" s="252"/>
      <c r="G174" s="266"/>
      <c r="H174" s="267"/>
      <c r="I174" s="267"/>
      <c r="J174" s="252"/>
    </row>
    <row r="175" spans="1:10" s="260" customFormat="1">
      <c r="A175" s="263"/>
      <c r="B175" s="252"/>
      <c r="C175" s="270"/>
      <c r="D175" s="271"/>
      <c r="E175" s="272"/>
      <c r="F175" s="252"/>
      <c r="G175" s="266"/>
      <c r="H175" s="267"/>
      <c r="I175" s="267"/>
      <c r="J175" s="252"/>
    </row>
    <row r="176" spans="1:10" s="260" customFormat="1">
      <c r="A176" s="263"/>
      <c r="B176" s="252"/>
      <c r="C176" s="270"/>
      <c r="D176" s="271"/>
      <c r="E176" s="272"/>
      <c r="F176" s="252"/>
      <c r="G176" s="266"/>
      <c r="H176" s="267"/>
      <c r="I176" s="267"/>
      <c r="J176" s="252"/>
    </row>
    <row r="177" spans="1:10" s="260" customFormat="1">
      <c r="A177" s="263"/>
      <c r="B177" s="252"/>
      <c r="C177" s="270"/>
      <c r="D177" s="271"/>
      <c r="E177" s="272"/>
      <c r="F177" s="252"/>
      <c r="G177" s="266"/>
      <c r="H177" s="267"/>
      <c r="I177" s="267"/>
      <c r="J177" s="252"/>
    </row>
    <row r="178" spans="1:10" s="260" customFormat="1">
      <c r="A178" s="263"/>
      <c r="B178" s="252"/>
      <c r="C178" s="270"/>
      <c r="D178" s="271"/>
      <c r="E178" s="272"/>
      <c r="F178" s="252"/>
      <c r="G178" s="266"/>
      <c r="H178" s="267"/>
      <c r="I178" s="267"/>
      <c r="J178" s="252"/>
    </row>
    <row r="179" spans="1:10" s="260" customFormat="1">
      <c r="A179" s="263"/>
      <c r="B179" s="252"/>
      <c r="C179" s="270"/>
      <c r="D179" s="271"/>
      <c r="E179" s="272"/>
      <c r="F179" s="252"/>
      <c r="G179" s="266"/>
      <c r="H179" s="267"/>
      <c r="I179" s="267"/>
      <c r="J179" s="252"/>
    </row>
    <row r="180" spans="1:10" s="260" customFormat="1">
      <c r="A180" s="263"/>
      <c r="B180" s="252"/>
      <c r="C180" s="270"/>
      <c r="D180" s="271"/>
      <c r="E180" s="272"/>
      <c r="F180" s="252"/>
      <c r="G180" s="266"/>
      <c r="H180" s="267"/>
      <c r="I180" s="267"/>
      <c r="J180" s="252"/>
    </row>
    <row r="181" spans="1:10" s="260" customFormat="1">
      <c r="A181" s="263"/>
      <c r="B181" s="252"/>
      <c r="C181" s="270"/>
      <c r="D181" s="271"/>
      <c r="E181" s="272"/>
      <c r="F181" s="252"/>
      <c r="G181" s="266"/>
      <c r="H181" s="267"/>
      <c r="I181" s="267"/>
      <c r="J181" s="252"/>
    </row>
    <row r="182" spans="1:10" s="260" customFormat="1">
      <c r="A182" s="263"/>
      <c r="B182" s="252"/>
      <c r="C182" s="270"/>
      <c r="D182" s="271"/>
      <c r="E182" s="272"/>
      <c r="F182" s="252"/>
      <c r="G182" s="266"/>
      <c r="H182" s="267"/>
      <c r="I182" s="267"/>
      <c r="J182" s="252"/>
    </row>
    <row r="183" spans="1:10" s="260" customFormat="1">
      <c r="A183" s="263"/>
      <c r="B183" s="252"/>
      <c r="C183" s="270"/>
      <c r="D183" s="271"/>
      <c r="E183" s="272"/>
      <c r="F183" s="252"/>
      <c r="G183" s="266"/>
      <c r="H183" s="267"/>
      <c r="I183" s="267"/>
      <c r="J183" s="252"/>
    </row>
    <row r="184" spans="1:10" s="260" customFormat="1">
      <c r="A184" s="263"/>
      <c r="B184" s="252"/>
      <c r="C184" s="270"/>
      <c r="D184" s="271"/>
      <c r="E184" s="272"/>
      <c r="F184" s="252"/>
      <c r="G184" s="266"/>
      <c r="H184" s="267"/>
      <c r="I184" s="267"/>
      <c r="J184" s="252"/>
    </row>
    <row r="185" spans="1:10" s="260" customFormat="1">
      <c r="A185" s="263"/>
      <c r="B185" s="252"/>
      <c r="C185" s="270"/>
      <c r="D185" s="271"/>
      <c r="E185" s="272"/>
      <c r="F185" s="252"/>
      <c r="G185" s="266"/>
      <c r="H185" s="267"/>
      <c r="I185" s="267"/>
      <c r="J185" s="252"/>
    </row>
    <row r="186" spans="1:10" s="260" customFormat="1">
      <c r="A186" s="263"/>
      <c r="B186" s="252"/>
      <c r="C186" s="270"/>
      <c r="D186" s="271"/>
      <c r="E186" s="272"/>
      <c r="F186" s="252"/>
      <c r="G186" s="266"/>
      <c r="H186" s="267"/>
      <c r="I186" s="267"/>
      <c r="J186" s="252"/>
    </row>
    <row r="187" spans="1:10" s="260" customFormat="1">
      <c r="A187" s="263"/>
      <c r="B187" s="252"/>
      <c r="C187" s="270"/>
      <c r="D187" s="271"/>
      <c r="E187" s="272"/>
      <c r="F187" s="252"/>
      <c r="G187" s="266"/>
      <c r="H187" s="267"/>
      <c r="I187" s="267"/>
      <c r="J187" s="252"/>
    </row>
    <row r="188" spans="1:10" s="260" customFormat="1">
      <c r="A188" s="263"/>
      <c r="B188" s="252"/>
      <c r="C188" s="270"/>
      <c r="D188" s="271"/>
      <c r="E188" s="272"/>
      <c r="F188" s="252"/>
      <c r="G188" s="266"/>
      <c r="H188" s="267"/>
      <c r="I188" s="267"/>
      <c r="J188" s="252"/>
    </row>
    <row r="189" spans="1:10" s="260" customFormat="1">
      <c r="A189" s="263"/>
      <c r="B189" s="252"/>
      <c r="C189" s="270"/>
      <c r="D189" s="271"/>
      <c r="E189" s="272"/>
      <c r="F189" s="252"/>
      <c r="G189" s="266"/>
      <c r="H189" s="267"/>
      <c r="I189" s="267"/>
      <c r="J189" s="252"/>
    </row>
    <row r="190" spans="1:10" s="260" customFormat="1">
      <c r="A190" s="263"/>
      <c r="B190" s="252"/>
      <c r="C190" s="270"/>
      <c r="D190" s="271"/>
      <c r="E190" s="272"/>
      <c r="F190" s="252"/>
      <c r="G190" s="266"/>
      <c r="H190" s="267"/>
      <c r="I190" s="267"/>
      <c r="J190" s="252"/>
    </row>
    <row r="191" spans="1:10" s="260" customFormat="1">
      <c r="A191" s="263"/>
      <c r="B191" s="252"/>
      <c r="C191" s="270"/>
      <c r="D191" s="271"/>
      <c r="E191" s="272"/>
      <c r="F191" s="252"/>
      <c r="G191" s="266"/>
      <c r="H191" s="267"/>
      <c r="I191" s="267"/>
      <c r="J191" s="252"/>
    </row>
    <row r="192" spans="1:10" s="260" customFormat="1">
      <c r="A192" s="263"/>
      <c r="B192" s="252"/>
      <c r="C192" s="270"/>
      <c r="D192" s="271"/>
      <c r="E192" s="272"/>
      <c r="F192" s="252"/>
      <c r="G192" s="266"/>
      <c r="H192" s="267"/>
      <c r="I192" s="267"/>
      <c r="J192" s="252"/>
    </row>
    <row r="193" spans="1:10" s="260" customFormat="1">
      <c r="A193" s="263"/>
      <c r="B193" s="252"/>
      <c r="C193" s="270"/>
      <c r="D193" s="271"/>
      <c r="E193" s="272"/>
      <c r="F193" s="252"/>
      <c r="G193" s="266"/>
      <c r="H193" s="267"/>
      <c r="I193" s="267"/>
      <c r="J193" s="252"/>
    </row>
    <row r="194" spans="1:10" s="260" customFormat="1">
      <c r="A194" s="263"/>
      <c r="B194" s="252"/>
      <c r="C194" s="270"/>
      <c r="D194" s="271"/>
      <c r="E194" s="272"/>
      <c r="F194" s="252"/>
      <c r="G194" s="266"/>
      <c r="H194" s="267"/>
      <c r="I194" s="267"/>
      <c r="J194" s="252"/>
    </row>
    <row r="195" spans="1:10" s="260" customFormat="1">
      <c r="A195" s="263"/>
      <c r="B195" s="252"/>
      <c r="C195" s="270"/>
      <c r="D195" s="271"/>
      <c r="E195" s="272"/>
      <c r="F195" s="252"/>
      <c r="G195" s="266"/>
      <c r="H195" s="267"/>
      <c r="I195" s="267"/>
      <c r="J195" s="252"/>
    </row>
    <row r="196" spans="1:10" s="260" customFormat="1">
      <c r="A196" s="263"/>
      <c r="B196" s="252"/>
      <c r="C196" s="270"/>
      <c r="D196" s="271"/>
      <c r="E196" s="272"/>
      <c r="F196" s="252"/>
      <c r="G196" s="266"/>
      <c r="H196" s="267"/>
      <c r="I196" s="267"/>
      <c r="J196" s="252"/>
    </row>
    <row r="197" spans="1:10" s="260" customFormat="1">
      <c r="A197" s="263"/>
      <c r="B197" s="252"/>
      <c r="C197" s="270"/>
      <c r="D197" s="271"/>
      <c r="E197" s="272"/>
      <c r="F197" s="252"/>
      <c r="G197" s="266"/>
      <c r="H197" s="267"/>
      <c r="I197" s="267"/>
      <c r="J197" s="252"/>
    </row>
    <row r="198" spans="1:10" s="260" customFormat="1">
      <c r="A198" s="263"/>
      <c r="B198" s="252"/>
      <c r="C198" s="270"/>
      <c r="D198" s="271"/>
      <c r="E198" s="272"/>
      <c r="F198" s="252"/>
      <c r="G198" s="266"/>
      <c r="H198" s="267"/>
      <c r="I198" s="267"/>
      <c r="J198" s="252"/>
    </row>
    <row r="199" spans="1:10" s="260" customFormat="1">
      <c r="A199" s="263"/>
      <c r="B199" s="252"/>
      <c r="C199" s="270"/>
      <c r="D199" s="271"/>
      <c r="E199" s="272"/>
      <c r="F199" s="252"/>
      <c r="G199" s="266"/>
      <c r="H199" s="267"/>
      <c r="I199" s="267"/>
      <c r="J199" s="252"/>
    </row>
    <row r="200" spans="1:10" s="260" customFormat="1">
      <c r="A200" s="263"/>
      <c r="B200" s="252"/>
      <c r="C200" s="270"/>
      <c r="D200" s="271"/>
      <c r="E200" s="272"/>
      <c r="F200" s="252"/>
      <c r="G200" s="266"/>
      <c r="H200" s="267"/>
      <c r="I200" s="267"/>
      <c r="J200" s="252"/>
    </row>
    <row r="201" spans="1:10" s="260" customFormat="1">
      <c r="A201" s="263"/>
      <c r="B201" s="252"/>
      <c r="C201" s="270"/>
      <c r="D201" s="271"/>
      <c r="E201" s="272"/>
      <c r="F201" s="252"/>
      <c r="G201" s="266"/>
      <c r="H201" s="267"/>
      <c r="I201" s="267"/>
      <c r="J201" s="252"/>
    </row>
    <row r="202" spans="1:10" s="260" customFormat="1">
      <c r="A202" s="263"/>
      <c r="B202" s="252"/>
      <c r="C202" s="270"/>
      <c r="D202" s="271"/>
      <c r="E202" s="272"/>
      <c r="F202" s="252"/>
      <c r="G202" s="266"/>
      <c r="H202" s="267"/>
      <c r="I202" s="267"/>
      <c r="J202" s="252"/>
    </row>
    <row r="203" spans="1:10" s="260" customFormat="1">
      <c r="A203" s="263"/>
      <c r="B203" s="252"/>
      <c r="C203" s="270"/>
      <c r="D203" s="271"/>
      <c r="E203" s="272"/>
      <c r="F203" s="252"/>
      <c r="G203" s="266"/>
      <c r="H203" s="267"/>
      <c r="I203" s="267"/>
      <c r="J203" s="252"/>
    </row>
    <row r="204" spans="1:10" s="260" customFormat="1">
      <c r="A204" s="263"/>
      <c r="B204" s="252"/>
      <c r="C204" s="270"/>
      <c r="D204" s="271"/>
      <c r="E204" s="272"/>
      <c r="F204" s="252"/>
      <c r="G204" s="266"/>
      <c r="H204" s="267"/>
      <c r="I204" s="267"/>
      <c r="J204" s="252"/>
    </row>
    <row r="205" spans="1:10" s="260" customFormat="1">
      <c r="A205" s="263"/>
      <c r="B205" s="252"/>
      <c r="C205" s="270"/>
      <c r="D205" s="271"/>
      <c r="E205" s="272"/>
      <c r="F205" s="252"/>
      <c r="G205" s="266"/>
      <c r="H205" s="267"/>
      <c r="I205" s="267"/>
      <c r="J205" s="252"/>
    </row>
    <row r="206" spans="1:10" s="260" customFormat="1">
      <c r="A206" s="263"/>
      <c r="B206" s="252"/>
      <c r="C206" s="270"/>
      <c r="D206" s="271"/>
      <c r="E206" s="272"/>
      <c r="F206" s="252"/>
      <c r="G206" s="266"/>
      <c r="H206" s="267"/>
      <c r="I206" s="267"/>
      <c r="J206" s="252"/>
    </row>
    <row r="207" spans="1:10" s="260" customFormat="1">
      <c r="A207" s="263"/>
      <c r="B207" s="252"/>
      <c r="C207" s="270"/>
      <c r="D207" s="271"/>
      <c r="E207" s="272"/>
      <c r="F207" s="252"/>
      <c r="G207" s="266"/>
      <c r="H207" s="267"/>
      <c r="I207" s="267"/>
      <c r="J207" s="252"/>
    </row>
    <row r="208" spans="1:10" s="260" customFormat="1">
      <c r="A208" s="263"/>
      <c r="B208" s="252"/>
      <c r="C208" s="270"/>
      <c r="D208" s="271"/>
      <c r="E208" s="272"/>
      <c r="F208" s="252"/>
      <c r="G208" s="266"/>
      <c r="H208" s="267"/>
      <c r="I208" s="267"/>
      <c r="J208" s="252"/>
    </row>
    <row r="209" spans="1:10" s="260" customFormat="1">
      <c r="A209" s="263"/>
      <c r="B209" s="252"/>
      <c r="C209" s="270"/>
      <c r="D209" s="271"/>
      <c r="E209" s="272"/>
      <c r="F209" s="252"/>
      <c r="G209" s="266"/>
      <c r="H209" s="267"/>
      <c r="I209" s="267"/>
      <c r="J209" s="252"/>
    </row>
    <row r="210" spans="1:10" s="260" customFormat="1">
      <c r="A210" s="263"/>
      <c r="B210" s="252"/>
      <c r="C210" s="270"/>
      <c r="D210" s="271"/>
      <c r="E210" s="272"/>
      <c r="F210" s="252"/>
      <c r="G210" s="266"/>
      <c r="H210" s="267"/>
      <c r="I210" s="267"/>
      <c r="J210" s="252"/>
    </row>
    <row r="211" spans="1:10" s="260" customFormat="1">
      <c r="A211" s="263"/>
      <c r="B211" s="252"/>
      <c r="C211" s="270"/>
      <c r="D211" s="271"/>
      <c r="E211" s="272"/>
      <c r="F211" s="252"/>
      <c r="G211" s="266"/>
      <c r="H211" s="267"/>
      <c r="I211" s="267"/>
      <c r="J211" s="252"/>
    </row>
    <row r="212" spans="1:10" s="260" customFormat="1">
      <c r="A212" s="255"/>
      <c r="B212" s="256"/>
      <c r="C212" s="257"/>
      <c r="D212" s="258"/>
      <c r="E212" s="259"/>
      <c r="G212" s="261"/>
      <c r="H212" s="262"/>
      <c r="I212" s="262"/>
    </row>
    <row r="213" spans="1:10" s="260" customFormat="1">
      <c r="A213" s="255"/>
      <c r="B213" s="256"/>
      <c r="C213" s="257"/>
      <c r="D213" s="258"/>
      <c r="E213" s="259"/>
      <c r="G213" s="261"/>
      <c r="H213" s="262"/>
      <c r="I213" s="262"/>
    </row>
    <row r="214" spans="1:10" s="260" customFormat="1">
      <c r="A214" s="255"/>
      <c r="B214" s="256"/>
      <c r="C214" s="257"/>
      <c r="D214" s="258"/>
      <c r="E214" s="259"/>
      <c r="G214" s="261"/>
      <c r="H214" s="262"/>
      <c r="I214" s="262"/>
    </row>
    <row r="215" spans="1:10" s="260" customFormat="1">
      <c r="A215" s="255"/>
      <c r="B215" s="256"/>
      <c r="C215" s="257"/>
      <c r="D215" s="258"/>
      <c r="E215" s="259"/>
      <c r="G215" s="261"/>
      <c r="H215" s="262"/>
      <c r="I215" s="262"/>
    </row>
    <row r="216" spans="1:10" s="260" customFormat="1">
      <c r="A216" s="255"/>
      <c r="B216" s="256"/>
      <c r="C216" s="257"/>
      <c r="D216" s="258"/>
      <c r="E216" s="259"/>
      <c r="G216" s="261"/>
      <c r="H216" s="262"/>
      <c r="I216" s="262"/>
    </row>
    <row r="217" spans="1:10" s="260" customFormat="1">
      <c r="A217" s="255"/>
      <c r="B217" s="256"/>
      <c r="C217" s="257"/>
      <c r="D217" s="258"/>
      <c r="E217" s="259"/>
      <c r="G217" s="261"/>
      <c r="H217" s="262"/>
      <c r="I217" s="262"/>
    </row>
    <row r="218" spans="1:10" s="260" customFormat="1">
      <c r="A218" s="255"/>
      <c r="B218" s="256"/>
      <c r="C218" s="257"/>
      <c r="D218" s="258"/>
      <c r="E218" s="259"/>
      <c r="G218" s="261"/>
      <c r="H218" s="262"/>
      <c r="I218" s="262"/>
    </row>
    <row r="219" spans="1:10" s="260" customFormat="1">
      <c r="A219" s="255"/>
      <c r="B219" s="256"/>
      <c r="C219" s="257"/>
      <c r="D219" s="258"/>
      <c r="E219" s="259"/>
      <c r="G219" s="261"/>
      <c r="H219" s="262"/>
      <c r="I219" s="262"/>
    </row>
    <row r="220" spans="1:10" s="260" customFormat="1">
      <c r="A220" s="255"/>
      <c r="B220" s="256"/>
      <c r="C220" s="257"/>
      <c r="D220" s="258"/>
      <c r="E220" s="259"/>
      <c r="G220" s="261"/>
      <c r="H220" s="262"/>
      <c r="I220" s="262"/>
    </row>
    <row r="221" spans="1:10" s="260" customFormat="1">
      <c r="A221" s="255"/>
      <c r="B221" s="256"/>
      <c r="C221" s="257"/>
      <c r="D221" s="258"/>
      <c r="E221" s="259"/>
      <c r="G221" s="261"/>
      <c r="H221" s="262"/>
      <c r="I221" s="262"/>
    </row>
    <row r="222" spans="1:10" s="260" customFormat="1">
      <c r="A222" s="255"/>
      <c r="B222" s="256"/>
      <c r="C222" s="257"/>
      <c r="D222" s="258"/>
      <c r="E222" s="259"/>
      <c r="G222" s="261"/>
      <c r="H222" s="262"/>
      <c r="I222" s="262"/>
    </row>
    <row r="223" spans="1:10" s="260" customFormat="1">
      <c r="A223" s="255"/>
      <c r="B223" s="256"/>
      <c r="C223" s="257"/>
      <c r="D223" s="258"/>
      <c r="E223" s="259"/>
      <c r="G223" s="261"/>
      <c r="H223" s="262"/>
      <c r="I223" s="262"/>
    </row>
    <row r="224" spans="1:10" s="260" customFormat="1">
      <c r="A224" s="255"/>
      <c r="B224" s="256"/>
      <c r="C224" s="257"/>
      <c r="D224" s="258"/>
      <c r="E224" s="259"/>
      <c r="G224" s="261"/>
      <c r="H224" s="262"/>
      <c r="I224" s="262"/>
    </row>
    <row r="225" spans="1:9" s="260" customFormat="1">
      <c r="A225" s="255"/>
      <c r="B225" s="256"/>
      <c r="C225" s="257"/>
      <c r="D225" s="258"/>
      <c r="E225" s="259"/>
      <c r="G225" s="261"/>
      <c r="H225" s="262"/>
      <c r="I225" s="262"/>
    </row>
    <row r="226" spans="1:9" s="260" customFormat="1">
      <c r="A226" s="255"/>
      <c r="B226" s="256"/>
      <c r="C226" s="257"/>
      <c r="D226" s="258"/>
      <c r="E226" s="259"/>
      <c r="G226" s="261"/>
      <c r="H226" s="262"/>
      <c r="I226" s="262"/>
    </row>
    <row r="227" spans="1:9" s="260" customFormat="1">
      <c r="A227" s="255"/>
      <c r="B227" s="256"/>
      <c r="C227" s="257"/>
      <c r="D227" s="258"/>
      <c r="E227" s="259"/>
      <c r="G227" s="261"/>
      <c r="H227" s="262"/>
      <c r="I227" s="262"/>
    </row>
    <row r="228" spans="1:9" s="260" customFormat="1">
      <c r="A228" s="255"/>
      <c r="B228" s="256"/>
      <c r="C228" s="257"/>
      <c r="D228" s="258"/>
      <c r="E228" s="259"/>
      <c r="G228" s="261"/>
      <c r="H228" s="262"/>
      <c r="I228" s="262"/>
    </row>
    <row r="229" spans="1:9" s="260" customFormat="1">
      <c r="A229" s="255"/>
      <c r="B229" s="256"/>
      <c r="C229" s="257"/>
      <c r="D229" s="258"/>
      <c r="E229" s="259"/>
      <c r="G229" s="261"/>
      <c r="H229" s="262"/>
      <c r="I229" s="262"/>
    </row>
    <row r="230" spans="1:9" s="260" customFormat="1">
      <c r="A230" s="255"/>
      <c r="B230" s="256"/>
      <c r="C230" s="257"/>
      <c r="D230" s="258"/>
      <c r="E230" s="259"/>
      <c r="G230" s="261"/>
      <c r="H230" s="262"/>
      <c r="I230" s="262"/>
    </row>
    <row r="231" spans="1:9" s="260" customFormat="1">
      <c r="A231" s="255"/>
      <c r="B231" s="256"/>
      <c r="C231" s="257"/>
      <c r="D231" s="258"/>
      <c r="E231" s="259"/>
      <c r="G231" s="261"/>
      <c r="H231" s="262"/>
      <c r="I231" s="262"/>
    </row>
    <row r="232" spans="1:9" s="260" customFormat="1">
      <c r="A232" s="255"/>
      <c r="B232" s="256"/>
      <c r="C232" s="257"/>
      <c r="D232" s="258"/>
      <c r="E232" s="259"/>
      <c r="G232" s="261"/>
      <c r="H232" s="262"/>
      <c r="I232" s="262"/>
    </row>
    <row r="233" spans="1:9" s="260" customFormat="1">
      <c r="A233" s="255"/>
      <c r="B233" s="256"/>
      <c r="C233" s="257"/>
      <c r="D233" s="258"/>
      <c r="E233" s="259"/>
      <c r="G233" s="261"/>
      <c r="H233" s="262"/>
      <c r="I233" s="262"/>
    </row>
    <row r="234" spans="1:9" s="260" customFormat="1">
      <c r="A234" s="255"/>
      <c r="B234" s="256"/>
      <c r="C234" s="257"/>
      <c r="D234" s="258"/>
      <c r="E234" s="259"/>
      <c r="G234" s="261"/>
      <c r="H234" s="262"/>
      <c r="I234" s="262"/>
    </row>
    <row r="235" spans="1:9" s="260" customFormat="1">
      <c r="A235" s="255"/>
      <c r="B235" s="256"/>
      <c r="C235" s="257"/>
      <c r="D235" s="258"/>
      <c r="E235" s="259"/>
      <c r="G235" s="261"/>
      <c r="H235" s="262"/>
      <c r="I235" s="262"/>
    </row>
    <row r="236" spans="1:9" s="260" customFormat="1">
      <c r="A236" s="255"/>
      <c r="B236" s="256"/>
      <c r="C236" s="257"/>
      <c r="D236" s="258"/>
      <c r="E236" s="259"/>
      <c r="G236" s="261"/>
      <c r="H236" s="262"/>
      <c r="I236" s="262"/>
    </row>
    <row r="237" spans="1:9" s="260" customFormat="1">
      <c r="A237" s="255"/>
      <c r="B237" s="256"/>
      <c r="C237" s="257"/>
      <c r="D237" s="258"/>
      <c r="E237" s="259"/>
      <c r="G237" s="261"/>
      <c r="H237" s="262"/>
      <c r="I237" s="262"/>
    </row>
    <row r="238" spans="1:9" s="260" customFormat="1">
      <c r="A238" s="255"/>
      <c r="B238" s="256"/>
      <c r="C238" s="257"/>
      <c r="D238" s="258"/>
      <c r="E238" s="259"/>
      <c r="G238" s="261"/>
      <c r="H238" s="262"/>
      <c r="I238" s="262"/>
    </row>
    <row r="239" spans="1:9" s="260" customFormat="1">
      <c r="A239" s="255"/>
      <c r="B239" s="256"/>
      <c r="C239" s="257"/>
      <c r="D239" s="258"/>
      <c r="E239" s="259"/>
      <c r="G239" s="261"/>
      <c r="H239" s="262"/>
      <c r="I239" s="262"/>
    </row>
    <row r="240" spans="1:9" s="260" customFormat="1">
      <c r="A240" s="255"/>
      <c r="B240" s="256"/>
      <c r="C240" s="257"/>
      <c r="D240" s="258"/>
      <c r="E240" s="259"/>
      <c r="G240" s="261"/>
      <c r="H240" s="262"/>
      <c r="I240" s="262"/>
    </row>
    <row r="241" spans="1:9" s="260" customFormat="1">
      <c r="A241" s="255"/>
      <c r="B241" s="256"/>
      <c r="C241" s="257"/>
      <c r="D241" s="258"/>
      <c r="E241" s="259"/>
      <c r="G241" s="261"/>
      <c r="H241" s="262"/>
      <c r="I241" s="262"/>
    </row>
    <row r="242" spans="1:9" s="260" customFormat="1">
      <c r="A242" s="255"/>
      <c r="B242" s="256"/>
      <c r="C242" s="257"/>
      <c r="D242" s="258"/>
      <c r="E242" s="259"/>
      <c r="G242" s="261"/>
      <c r="H242" s="262"/>
      <c r="I242" s="262"/>
    </row>
    <row r="243" spans="1:9" s="260" customFormat="1">
      <c r="A243" s="255"/>
      <c r="B243" s="256"/>
      <c r="C243" s="257"/>
      <c r="D243" s="258"/>
      <c r="E243" s="259"/>
      <c r="G243" s="261"/>
      <c r="H243" s="262"/>
      <c r="I243" s="262"/>
    </row>
    <row r="244" spans="1:9" s="260" customFormat="1">
      <c r="A244" s="255"/>
      <c r="B244" s="256"/>
      <c r="C244" s="257"/>
      <c r="D244" s="258"/>
      <c r="E244" s="259"/>
      <c r="G244" s="261"/>
      <c r="H244" s="262"/>
      <c r="I244" s="262"/>
    </row>
    <row r="245" spans="1:9" s="260" customFormat="1">
      <c r="A245" s="255"/>
      <c r="B245" s="256"/>
      <c r="C245" s="257"/>
      <c r="D245" s="258"/>
      <c r="E245" s="259"/>
      <c r="G245" s="261"/>
      <c r="H245" s="262"/>
      <c r="I245" s="262"/>
    </row>
    <row r="246" spans="1:9" s="260" customFormat="1">
      <c r="A246" s="255"/>
      <c r="B246" s="256"/>
      <c r="C246" s="257"/>
      <c r="D246" s="258"/>
      <c r="E246" s="259"/>
      <c r="G246" s="261"/>
      <c r="H246" s="262"/>
      <c r="I246" s="262"/>
    </row>
    <row r="247" spans="1:9" s="260" customFormat="1">
      <c r="A247" s="255"/>
      <c r="B247" s="256"/>
      <c r="C247" s="257"/>
      <c r="D247" s="258"/>
      <c r="E247" s="259"/>
      <c r="G247" s="261"/>
      <c r="H247" s="262"/>
      <c r="I247" s="262"/>
    </row>
    <row r="248" spans="1:9" s="260" customFormat="1">
      <c r="A248" s="255"/>
      <c r="B248" s="256"/>
      <c r="C248" s="257"/>
      <c r="D248" s="258"/>
      <c r="E248" s="259"/>
      <c r="G248" s="261"/>
      <c r="H248" s="262"/>
      <c r="I248" s="262"/>
    </row>
    <row r="249" spans="1:9" s="260" customFormat="1">
      <c r="A249" s="255"/>
      <c r="B249" s="256"/>
      <c r="C249" s="257"/>
      <c r="D249" s="258"/>
      <c r="E249" s="259"/>
      <c r="G249" s="261"/>
      <c r="H249" s="262"/>
      <c r="I249" s="262"/>
    </row>
    <row r="250" spans="1:9" s="260" customFormat="1">
      <c r="A250" s="255"/>
      <c r="B250" s="256"/>
      <c r="C250" s="257"/>
      <c r="D250" s="258"/>
      <c r="E250" s="259"/>
      <c r="G250" s="261"/>
      <c r="H250" s="262"/>
      <c r="I250" s="262"/>
    </row>
    <row r="251" spans="1:9" s="260" customFormat="1">
      <c r="A251" s="255"/>
      <c r="B251" s="256"/>
      <c r="C251" s="257"/>
      <c r="D251" s="258"/>
      <c r="E251" s="259"/>
      <c r="G251" s="261"/>
      <c r="H251" s="262"/>
      <c r="I251" s="262"/>
    </row>
    <row r="252" spans="1:9" s="260" customFormat="1">
      <c r="A252" s="255"/>
      <c r="B252" s="256"/>
      <c r="C252" s="257"/>
      <c r="D252" s="258"/>
      <c r="E252" s="259"/>
      <c r="G252" s="261"/>
      <c r="H252" s="262"/>
      <c r="I252" s="262"/>
    </row>
    <row r="253" spans="1:9" s="260" customFormat="1">
      <c r="A253" s="255"/>
      <c r="B253" s="256"/>
      <c r="C253" s="257"/>
      <c r="D253" s="258"/>
      <c r="E253" s="259"/>
      <c r="G253" s="261"/>
      <c r="H253" s="262"/>
      <c r="I253" s="262"/>
    </row>
    <row r="254" spans="1:9" s="260" customFormat="1">
      <c r="A254" s="255"/>
      <c r="B254" s="256"/>
      <c r="C254" s="257"/>
      <c r="D254" s="258"/>
      <c r="E254" s="259"/>
      <c r="G254" s="261"/>
      <c r="H254" s="262"/>
      <c r="I254" s="262"/>
    </row>
    <row r="255" spans="1:9" s="260" customFormat="1">
      <c r="A255" s="255"/>
      <c r="B255" s="256"/>
      <c r="C255" s="257"/>
      <c r="D255" s="258"/>
      <c r="E255" s="259"/>
      <c r="G255" s="261"/>
      <c r="H255" s="262"/>
      <c r="I255" s="262"/>
    </row>
    <row r="256" spans="1:9" s="260" customFormat="1">
      <c r="A256" s="255"/>
      <c r="B256" s="256"/>
      <c r="C256" s="257"/>
      <c r="D256" s="258"/>
      <c r="E256" s="259"/>
      <c r="G256" s="261"/>
      <c r="H256" s="262"/>
      <c r="I256" s="262"/>
    </row>
    <row r="257" spans="1:9" s="260" customFormat="1">
      <c r="A257" s="255"/>
      <c r="B257" s="256"/>
      <c r="C257" s="257"/>
      <c r="D257" s="258"/>
      <c r="E257" s="259"/>
      <c r="G257" s="261"/>
      <c r="H257" s="262"/>
      <c r="I257" s="262"/>
    </row>
    <row r="258" spans="1:9" s="260" customFormat="1">
      <c r="A258" s="255"/>
      <c r="B258" s="256"/>
      <c r="C258" s="257"/>
      <c r="D258" s="258"/>
      <c r="E258" s="259"/>
      <c r="G258" s="261"/>
      <c r="H258" s="262"/>
      <c r="I258" s="262"/>
    </row>
    <row r="259" spans="1:9" s="260" customFormat="1">
      <c r="A259" s="255"/>
      <c r="B259" s="256"/>
      <c r="C259" s="257"/>
      <c r="D259" s="258"/>
      <c r="E259" s="259"/>
      <c r="G259" s="261"/>
      <c r="H259" s="262"/>
      <c r="I259" s="262"/>
    </row>
    <row r="260" spans="1:9" s="260" customFormat="1">
      <c r="A260" s="255"/>
      <c r="B260" s="256"/>
      <c r="C260" s="257"/>
      <c r="D260" s="258"/>
      <c r="E260" s="259"/>
      <c r="G260" s="261"/>
      <c r="H260" s="262"/>
      <c r="I260" s="262"/>
    </row>
    <row r="261" spans="1:9" s="260" customFormat="1">
      <c r="A261" s="255"/>
      <c r="B261" s="256"/>
      <c r="C261" s="257"/>
      <c r="D261" s="258"/>
      <c r="E261" s="259"/>
      <c r="G261" s="261"/>
      <c r="H261" s="262"/>
      <c r="I261" s="262"/>
    </row>
    <row r="262" spans="1:9" s="260" customFormat="1">
      <c r="A262" s="255"/>
      <c r="B262" s="256"/>
      <c r="C262" s="257"/>
      <c r="D262" s="258"/>
      <c r="E262" s="259"/>
      <c r="G262" s="261"/>
      <c r="H262" s="262"/>
      <c r="I262" s="262"/>
    </row>
    <row r="263" spans="1:9" s="260" customFormat="1">
      <c r="A263" s="255"/>
      <c r="B263" s="256"/>
      <c r="C263" s="257"/>
      <c r="D263" s="258"/>
      <c r="E263" s="259"/>
      <c r="G263" s="261"/>
      <c r="H263" s="262"/>
      <c r="I263" s="262"/>
    </row>
    <row r="264" spans="1:9" s="260" customFormat="1">
      <c r="A264" s="255"/>
      <c r="B264" s="256"/>
      <c r="C264" s="257"/>
      <c r="D264" s="258"/>
      <c r="E264" s="259"/>
      <c r="G264" s="261"/>
      <c r="H264" s="262"/>
      <c r="I264" s="262"/>
    </row>
    <row r="265" spans="1:9" s="260" customFormat="1">
      <c r="A265" s="255"/>
      <c r="B265" s="256"/>
      <c r="C265" s="257"/>
      <c r="D265" s="258"/>
      <c r="E265" s="259"/>
      <c r="G265" s="261"/>
      <c r="H265" s="262"/>
      <c r="I265" s="262"/>
    </row>
    <row r="266" spans="1:9" s="260" customFormat="1">
      <c r="A266" s="255"/>
      <c r="B266" s="256"/>
      <c r="C266" s="257"/>
      <c r="D266" s="258"/>
      <c r="E266" s="259"/>
      <c r="G266" s="261"/>
      <c r="H266" s="262"/>
      <c r="I266" s="262"/>
    </row>
    <row r="267" spans="1:9" s="260" customFormat="1">
      <c r="A267" s="255"/>
      <c r="B267" s="256"/>
      <c r="C267" s="257"/>
      <c r="D267" s="258"/>
      <c r="E267" s="259"/>
      <c r="G267" s="261"/>
      <c r="H267" s="262"/>
      <c r="I267" s="262"/>
    </row>
  </sheetData>
  <mergeCells count="166">
    <mergeCell ref="C138:E138"/>
    <mergeCell ref="A139:H139"/>
    <mergeCell ref="A140:I140"/>
    <mergeCell ref="A141:G141"/>
    <mergeCell ref="H141:I141"/>
    <mergeCell ref="B133:B134"/>
    <mergeCell ref="C133:E133"/>
    <mergeCell ref="C134:E134"/>
    <mergeCell ref="A135:H135"/>
    <mergeCell ref="A136:I136"/>
    <mergeCell ref="A137:B137"/>
    <mergeCell ref="C137:I137"/>
    <mergeCell ref="C126:E126"/>
    <mergeCell ref="C127:E127"/>
    <mergeCell ref="C128:E128"/>
    <mergeCell ref="C129:E129"/>
    <mergeCell ref="C130:E130"/>
    <mergeCell ref="B131:B132"/>
    <mergeCell ref="C131:E131"/>
    <mergeCell ref="C132:E132"/>
    <mergeCell ref="A118:I118"/>
    <mergeCell ref="A119:B119"/>
    <mergeCell ref="C119:I119"/>
    <mergeCell ref="B120:B130"/>
    <mergeCell ref="C120:E120"/>
    <mergeCell ref="C121:E121"/>
    <mergeCell ref="C122:E122"/>
    <mergeCell ref="C123:E123"/>
    <mergeCell ref="C124:E124"/>
    <mergeCell ref="C125:E125"/>
    <mergeCell ref="C113:E113"/>
    <mergeCell ref="B114:B116"/>
    <mergeCell ref="C114:E114"/>
    <mergeCell ref="C115:E115"/>
    <mergeCell ref="C116:E116"/>
    <mergeCell ref="A117:H117"/>
    <mergeCell ref="A107:I107"/>
    <mergeCell ref="A108:B108"/>
    <mergeCell ref="C108:I108"/>
    <mergeCell ref="C109:E109"/>
    <mergeCell ref="B110:B112"/>
    <mergeCell ref="C110:E110"/>
    <mergeCell ref="C111:E111"/>
    <mergeCell ref="C112:E112"/>
    <mergeCell ref="A102:H102"/>
    <mergeCell ref="A103:I103"/>
    <mergeCell ref="A104:B104"/>
    <mergeCell ref="C104:I104"/>
    <mergeCell ref="C105:E105"/>
    <mergeCell ref="A106:H106"/>
    <mergeCell ref="C95:E95"/>
    <mergeCell ref="C96:E96"/>
    <mergeCell ref="B97:B101"/>
    <mergeCell ref="C97:E97"/>
    <mergeCell ref="C98:E98"/>
    <mergeCell ref="C99:E99"/>
    <mergeCell ref="C100:E100"/>
    <mergeCell ref="C101:E101"/>
    <mergeCell ref="C90:E90"/>
    <mergeCell ref="B91:B93"/>
    <mergeCell ref="C91:E91"/>
    <mergeCell ref="C92:E92"/>
    <mergeCell ref="C93:E93"/>
    <mergeCell ref="C94:E94"/>
    <mergeCell ref="B85:B86"/>
    <mergeCell ref="C85:E85"/>
    <mergeCell ref="C86:E86"/>
    <mergeCell ref="A87:H87"/>
    <mergeCell ref="A88:I88"/>
    <mergeCell ref="A89:B89"/>
    <mergeCell ref="C89:I89"/>
    <mergeCell ref="B81:B82"/>
    <mergeCell ref="C81:E81"/>
    <mergeCell ref="C82:E82"/>
    <mergeCell ref="B83:B84"/>
    <mergeCell ref="C83:E83"/>
    <mergeCell ref="C84:E84"/>
    <mergeCell ref="A68:I68"/>
    <mergeCell ref="A69:B69"/>
    <mergeCell ref="C69:I69"/>
    <mergeCell ref="A70:A80"/>
    <mergeCell ref="B70:B80"/>
    <mergeCell ref="C70:E70"/>
    <mergeCell ref="F70:F80"/>
    <mergeCell ref="G70:G80"/>
    <mergeCell ref="H70:H80"/>
    <mergeCell ref="I70:I80"/>
    <mergeCell ref="C62:E62"/>
    <mergeCell ref="C63:E63"/>
    <mergeCell ref="C64:E64"/>
    <mergeCell ref="C65:E65"/>
    <mergeCell ref="C66:E66"/>
    <mergeCell ref="A67:H67"/>
    <mergeCell ref="C56:E56"/>
    <mergeCell ref="C57:E57"/>
    <mergeCell ref="C58:E58"/>
    <mergeCell ref="C59:E59"/>
    <mergeCell ref="C60:E60"/>
    <mergeCell ref="C61:E61"/>
    <mergeCell ref="A48:B48"/>
    <mergeCell ref="C48:I48"/>
    <mergeCell ref="C49:E49"/>
    <mergeCell ref="B50:B66"/>
    <mergeCell ref="C50:E50"/>
    <mergeCell ref="C51:E51"/>
    <mergeCell ref="C52:E52"/>
    <mergeCell ref="C53:E53"/>
    <mergeCell ref="C54:E54"/>
    <mergeCell ref="C55:E55"/>
    <mergeCell ref="B43:B45"/>
    <mergeCell ref="C43:E43"/>
    <mergeCell ref="C44:E44"/>
    <mergeCell ref="C45:E45"/>
    <mergeCell ref="A46:H46"/>
    <mergeCell ref="A47:I47"/>
    <mergeCell ref="A38:I38"/>
    <mergeCell ref="A39:B39"/>
    <mergeCell ref="C39:I39"/>
    <mergeCell ref="B40:B42"/>
    <mergeCell ref="C40:E40"/>
    <mergeCell ref="C41:E41"/>
    <mergeCell ref="C42:E42"/>
    <mergeCell ref="C33:E33"/>
    <mergeCell ref="B34:B36"/>
    <mergeCell ref="C34:E34"/>
    <mergeCell ref="C35:E35"/>
    <mergeCell ref="C36:E36"/>
    <mergeCell ref="A37:H37"/>
    <mergeCell ref="C27:E27"/>
    <mergeCell ref="C28:E28"/>
    <mergeCell ref="C29:E29"/>
    <mergeCell ref="C30:E30"/>
    <mergeCell ref="C31:E31"/>
    <mergeCell ref="C32:E32"/>
    <mergeCell ref="C21:E21"/>
    <mergeCell ref="C22:E22"/>
    <mergeCell ref="C23:E23"/>
    <mergeCell ref="C24:E24"/>
    <mergeCell ref="C25:E25"/>
    <mergeCell ref="C26:E26"/>
    <mergeCell ref="C12:E12"/>
    <mergeCell ref="B13:B33"/>
    <mergeCell ref="C13:E13"/>
    <mergeCell ref="C14:E14"/>
    <mergeCell ref="C15:E15"/>
    <mergeCell ref="C16:E16"/>
    <mergeCell ref="C17:E17"/>
    <mergeCell ref="C18:E18"/>
    <mergeCell ref="C19:E19"/>
    <mergeCell ref="C20:E20"/>
    <mergeCell ref="A7:B7"/>
    <mergeCell ref="C7:I7"/>
    <mergeCell ref="B8:B9"/>
    <mergeCell ref="C8:E8"/>
    <mergeCell ref="C9:E9"/>
    <mergeCell ref="B10:B11"/>
    <mergeCell ref="C10:E10"/>
    <mergeCell ref="C11:E11"/>
    <mergeCell ref="A1:I1"/>
    <mergeCell ref="A2:I2"/>
    <mergeCell ref="A3:I3"/>
    <mergeCell ref="C4:E4"/>
    <mergeCell ref="C5:E5"/>
    <mergeCell ref="A6:B6"/>
    <mergeCell ref="C6:E6"/>
    <mergeCell ref="F6:I6"/>
  </mergeCells>
  <pageMargins left="1.0236220472440944" right="7.874015748031496E-2" top="0.6692913385826772" bottom="0.51181102362204722" header="0.27559055118110237" footer="0.11811023622047245"/>
  <pageSetup paperSize="9" scale="70" fitToWidth="0" fitToHeight="0" pageOrder="overThenDown" orientation="portrait" useFirstPageNumber="1" r:id="rId1"/>
  <headerFooter alignWithMargins="0">
    <oddFooter>&amp;C&amp;10Strona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workbookViewId="0">
      <selection activeCell="C11" sqref="C11"/>
    </sheetView>
  </sheetViews>
  <sheetFormatPr defaultRowHeight="15"/>
  <cols>
    <col min="1" max="1" width="4.375" style="12" customWidth="1"/>
    <col min="2" max="2" width="13.25" style="12" customWidth="1"/>
    <col min="3" max="3" width="48.5" style="12" customWidth="1"/>
    <col min="4" max="4" width="8.625" style="12" customWidth="1"/>
    <col min="5" max="5" width="11.75" style="21" customWidth="1"/>
    <col min="6" max="6" width="11.75" style="22" customWidth="1"/>
    <col min="7" max="7" width="13.375" style="22" customWidth="1"/>
    <col min="8" max="16384" width="9" style="12"/>
  </cols>
  <sheetData>
    <row r="1" spans="1:7" s="1" customFormat="1" ht="36" customHeight="1" thickTop="1">
      <c r="A1" s="80" t="s">
        <v>169</v>
      </c>
      <c r="B1" s="81"/>
      <c r="C1" s="81"/>
      <c r="D1" s="81"/>
      <c r="E1" s="81"/>
      <c r="F1" s="81"/>
      <c r="G1" s="82"/>
    </row>
    <row r="2" spans="1:7" s="1" customFormat="1" ht="36" customHeight="1">
      <c r="A2" s="83" t="s">
        <v>291</v>
      </c>
      <c r="B2" s="84"/>
      <c r="C2" s="84"/>
      <c r="D2" s="84"/>
      <c r="E2" s="84"/>
      <c r="F2" s="84"/>
      <c r="G2" s="85"/>
    </row>
    <row r="3" spans="1:7" s="1" customFormat="1" ht="18.75" customHeight="1">
      <c r="A3" s="83" t="s">
        <v>292</v>
      </c>
      <c r="B3" s="84"/>
      <c r="C3" s="84"/>
      <c r="D3" s="84"/>
      <c r="E3" s="84"/>
      <c r="F3" s="84"/>
      <c r="G3" s="85"/>
    </row>
    <row r="4" spans="1:7" s="7" customFormat="1" ht="25.5" customHeight="1">
      <c r="A4" s="2" t="s">
        <v>171</v>
      </c>
      <c r="B4" s="3" t="s">
        <v>172</v>
      </c>
      <c r="C4" s="3" t="s">
        <v>173</v>
      </c>
      <c r="D4" s="3" t="s">
        <v>174</v>
      </c>
      <c r="E4" s="4" t="s">
        <v>175</v>
      </c>
      <c r="F4" s="5" t="s">
        <v>176</v>
      </c>
      <c r="G4" s="6" t="s">
        <v>177</v>
      </c>
    </row>
    <row r="5" spans="1:7">
      <c r="A5" s="86" t="s">
        <v>178</v>
      </c>
      <c r="B5" s="87"/>
      <c r="C5" s="8"/>
      <c r="D5" s="8"/>
      <c r="E5" s="9"/>
      <c r="F5" s="10"/>
      <c r="G5" s="11"/>
    </row>
    <row r="6" spans="1:7" ht="45">
      <c r="A6" s="13">
        <v>1</v>
      </c>
      <c r="B6" s="14" t="s">
        <v>179</v>
      </c>
      <c r="C6" s="15" t="s">
        <v>180</v>
      </c>
      <c r="D6" s="16" t="s">
        <v>181</v>
      </c>
      <c r="E6" s="17">
        <v>1</v>
      </c>
      <c r="F6" s="18"/>
      <c r="G6" s="19">
        <f>ROUND(E6*F6,2)</f>
        <v>0</v>
      </c>
    </row>
    <row r="7" spans="1:7">
      <c r="A7" s="86" t="s">
        <v>182</v>
      </c>
      <c r="B7" s="87"/>
      <c r="C7" s="8"/>
      <c r="D7" s="8"/>
      <c r="E7" s="9"/>
      <c r="F7" s="10"/>
      <c r="G7" s="11"/>
    </row>
    <row r="8" spans="1:7" ht="90">
      <c r="A8" s="13">
        <v>2</v>
      </c>
      <c r="B8" s="14" t="s">
        <v>179</v>
      </c>
      <c r="C8" s="15" t="s">
        <v>183</v>
      </c>
      <c r="D8" s="16" t="s">
        <v>12</v>
      </c>
      <c r="E8" s="17">
        <v>280</v>
      </c>
      <c r="F8" s="18"/>
      <c r="G8" s="19">
        <f t="shared" ref="G8:G35" si="0">ROUND(E8*F8,2)</f>
        <v>0</v>
      </c>
    </row>
    <row r="9" spans="1:7" ht="90">
      <c r="A9" s="13">
        <v>3</v>
      </c>
      <c r="B9" s="14" t="s">
        <v>179</v>
      </c>
      <c r="C9" s="15" t="s">
        <v>184</v>
      </c>
      <c r="D9" s="16" t="s">
        <v>12</v>
      </c>
      <c r="E9" s="17">
        <v>70</v>
      </c>
      <c r="F9" s="18"/>
      <c r="G9" s="19">
        <f t="shared" si="0"/>
        <v>0</v>
      </c>
    </row>
    <row r="10" spans="1:7" ht="30">
      <c r="A10" s="13">
        <v>4</v>
      </c>
      <c r="B10" s="14" t="s">
        <v>179</v>
      </c>
      <c r="C10" s="15" t="s">
        <v>185</v>
      </c>
      <c r="D10" s="16" t="s">
        <v>12</v>
      </c>
      <c r="E10" s="17">
        <v>90</v>
      </c>
      <c r="F10" s="18"/>
      <c r="G10" s="19">
        <f t="shared" si="0"/>
        <v>0</v>
      </c>
    </row>
    <row r="11" spans="1:7" ht="45">
      <c r="A11" s="13">
        <v>5</v>
      </c>
      <c r="B11" s="14" t="s">
        <v>179</v>
      </c>
      <c r="C11" s="15" t="s">
        <v>186</v>
      </c>
      <c r="D11" s="16" t="s">
        <v>12</v>
      </c>
      <c r="E11" s="17">
        <v>90</v>
      </c>
      <c r="F11" s="18"/>
      <c r="G11" s="19">
        <f t="shared" si="0"/>
        <v>0</v>
      </c>
    </row>
    <row r="12" spans="1:7" ht="30">
      <c r="A12" s="13">
        <v>6</v>
      </c>
      <c r="B12" s="14" t="s">
        <v>179</v>
      </c>
      <c r="C12" s="15" t="s">
        <v>187</v>
      </c>
      <c r="D12" s="16" t="s">
        <v>12</v>
      </c>
      <c r="E12" s="17">
        <v>90</v>
      </c>
      <c r="F12" s="18"/>
      <c r="G12" s="19">
        <f t="shared" si="0"/>
        <v>0</v>
      </c>
    </row>
    <row r="13" spans="1:7" ht="30">
      <c r="A13" s="13">
        <v>7</v>
      </c>
      <c r="B13" s="14" t="s">
        <v>179</v>
      </c>
      <c r="C13" s="15" t="s">
        <v>188</v>
      </c>
      <c r="D13" s="16" t="s">
        <v>12</v>
      </c>
      <c r="E13" s="17">
        <v>260</v>
      </c>
      <c r="F13" s="18"/>
      <c r="G13" s="19">
        <f t="shared" si="0"/>
        <v>0</v>
      </c>
    </row>
    <row r="14" spans="1:7" ht="45">
      <c r="A14" s="13">
        <v>8</v>
      </c>
      <c r="B14" s="14" t="s">
        <v>179</v>
      </c>
      <c r="C14" s="15" t="s">
        <v>189</v>
      </c>
      <c r="D14" s="16" t="s">
        <v>12</v>
      </c>
      <c r="E14" s="17">
        <v>260</v>
      </c>
      <c r="F14" s="18"/>
      <c r="G14" s="19">
        <f t="shared" si="0"/>
        <v>0</v>
      </c>
    </row>
    <row r="15" spans="1:7" ht="30">
      <c r="A15" s="13">
        <v>9</v>
      </c>
      <c r="B15" s="14" t="s">
        <v>179</v>
      </c>
      <c r="C15" s="15" t="s">
        <v>190</v>
      </c>
      <c r="D15" s="16" t="s">
        <v>12</v>
      </c>
      <c r="E15" s="17">
        <v>208</v>
      </c>
      <c r="F15" s="18"/>
      <c r="G15" s="19">
        <f t="shared" si="0"/>
        <v>0</v>
      </c>
    </row>
    <row r="16" spans="1:7" ht="30">
      <c r="A16" s="13">
        <v>10</v>
      </c>
      <c r="B16" s="14" t="s">
        <v>179</v>
      </c>
      <c r="C16" s="15" t="s">
        <v>191</v>
      </c>
      <c r="D16" s="16" t="s">
        <v>12</v>
      </c>
      <c r="E16" s="17">
        <v>52</v>
      </c>
      <c r="F16" s="18"/>
      <c r="G16" s="19">
        <f t="shared" si="0"/>
        <v>0</v>
      </c>
    </row>
    <row r="17" spans="1:7" ht="30">
      <c r="A17" s="13">
        <v>11</v>
      </c>
      <c r="B17" s="14" t="s">
        <v>179</v>
      </c>
      <c r="C17" s="15" t="s">
        <v>192</v>
      </c>
      <c r="D17" s="16" t="s">
        <v>12</v>
      </c>
      <c r="E17" s="17">
        <v>350</v>
      </c>
      <c r="F17" s="18"/>
      <c r="G17" s="19">
        <f t="shared" si="0"/>
        <v>0</v>
      </c>
    </row>
    <row r="18" spans="1:7">
      <c r="A18" s="86" t="s">
        <v>193</v>
      </c>
      <c r="B18" s="87"/>
      <c r="C18" s="8"/>
      <c r="D18" s="8"/>
      <c r="E18" s="9"/>
      <c r="F18" s="10"/>
      <c r="G18" s="11"/>
    </row>
    <row r="19" spans="1:7" ht="45">
      <c r="A19" s="13">
        <v>12</v>
      </c>
      <c r="B19" s="14" t="s">
        <v>179</v>
      </c>
      <c r="C19" s="15" t="s">
        <v>194</v>
      </c>
      <c r="D19" s="16" t="s">
        <v>195</v>
      </c>
      <c r="E19" s="17">
        <v>153</v>
      </c>
      <c r="F19" s="18"/>
      <c r="G19" s="19">
        <f t="shared" si="0"/>
        <v>0</v>
      </c>
    </row>
    <row r="20" spans="1:7" ht="45">
      <c r="A20" s="13">
        <v>13</v>
      </c>
      <c r="B20" s="14" t="s">
        <v>179</v>
      </c>
      <c r="C20" s="15" t="s">
        <v>196</v>
      </c>
      <c r="D20" s="16" t="s">
        <v>195</v>
      </c>
      <c r="E20" s="17">
        <v>17</v>
      </c>
      <c r="F20" s="18"/>
      <c r="G20" s="19">
        <f>ROUND(E20*F20,2)</f>
        <v>0</v>
      </c>
    </row>
    <row r="21" spans="1:7" ht="45">
      <c r="A21" s="13">
        <v>14</v>
      </c>
      <c r="B21" s="14" t="s">
        <v>179</v>
      </c>
      <c r="C21" s="15" t="s">
        <v>197</v>
      </c>
      <c r="D21" s="16" t="s">
        <v>181</v>
      </c>
      <c r="E21" s="17">
        <v>21</v>
      </c>
      <c r="F21" s="18"/>
      <c r="G21" s="19">
        <f t="shared" si="0"/>
        <v>0</v>
      </c>
    </row>
    <row r="22" spans="1:7" ht="60">
      <c r="A22" s="13">
        <v>15</v>
      </c>
      <c r="B22" s="14" t="s">
        <v>179</v>
      </c>
      <c r="C22" s="15" t="s">
        <v>198</v>
      </c>
      <c r="D22" s="16" t="s">
        <v>181</v>
      </c>
      <c r="E22" s="17">
        <v>1</v>
      </c>
      <c r="F22" s="18"/>
      <c r="G22" s="19">
        <f t="shared" si="0"/>
        <v>0</v>
      </c>
    </row>
    <row r="23" spans="1:7" ht="30">
      <c r="A23" s="13">
        <v>16</v>
      </c>
      <c r="B23" s="14" t="s">
        <v>179</v>
      </c>
      <c r="C23" s="15" t="s">
        <v>199</v>
      </c>
      <c r="D23" s="16" t="s">
        <v>195</v>
      </c>
      <c r="E23" s="17">
        <v>74</v>
      </c>
      <c r="F23" s="18"/>
      <c r="G23" s="19">
        <f t="shared" si="0"/>
        <v>0</v>
      </c>
    </row>
    <row r="24" spans="1:7" ht="30">
      <c r="A24" s="13">
        <v>17</v>
      </c>
      <c r="B24" s="14" t="s">
        <v>179</v>
      </c>
      <c r="C24" s="15" t="s">
        <v>200</v>
      </c>
      <c r="D24" s="16" t="s">
        <v>201</v>
      </c>
      <c r="E24" s="17">
        <v>0.1</v>
      </c>
      <c r="F24" s="18"/>
      <c r="G24" s="19">
        <f t="shared" si="0"/>
        <v>0</v>
      </c>
    </row>
    <row r="25" spans="1:7" ht="45">
      <c r="A25" s="13">
        <v>18</v>
      </c>
      <c r="B25" s="14" t="s">
        <v>179</v>
      </c>
      <c r="C25" s="15" t="s">
        <v>202</v>
      </c>
      <c r="D25" s="16" t="s">
        <v>181</v>
      </c>
      <c r="E25" s="17">
        <v>1</v>
      </c>
      <c r="F25" s="18"/>
      <c r="G25" s="19">
        <f t="shared" si="0"/>
        <v>0</v>
      </c>
    </row>
    <row r="26" spans="1:7" ht="30">
      <c r="A26" s="13">
        <v>19</v>
      </c>
      <c r="B26" s="14" t="s">
        <v>179</v>
      </c>
      <c r="C26" s="15" t="s">
        <v>203</v>
      </c>
      <c r="D26" s="16" t="s">
        <v>181</v>
      </c>
      <c r="E26" s="17">
        <v>1</v>
      </c>
      <c r="F26" s="18"/>
      <c r="G26" s="19">
        <f t="shared" si="0"/>
        <v>0</v>
      </c>
    </row>
    <row r="27" spans="1:7" ht="45">
      <c r="A27" s="13">
        <v>20</v>
      </c>
      <c r="B27" s="14" t="s">
        <v>179</v>
      </c>
      <c r="C27" s="15" t="s">
        <v>204</v>
      </c>
      <c r="D27" s="16" t="s">
        <v>201</v>
      </c>
      <c r="E27" s="17">
        <v>5</v>
      </c>
      <c r="F27" s="18"/>
      <c r="G27" s="19">
        <f t="shared" si="0"/>
        <v>0</v>
      </c>
    </row>
    <row r="28" spans="1:7">
      <c r="A28" s="13">
        <v>21</v>
      </c>
      <c r="B28" s="14" t="s">
        <v>179</v>
      </c>
      <c r="C28" s="15" t="s">
        <v>205</v>
      </c>
      <c r="D28" s="16" t="s">
        <v>201</v>
      </c>
      <c r="E28" s="17">
        <v>1</v>
      </c>
      <c r="F28" s="18"/>
      <c r="G28" s="19">
        <f t="shared" si="0"/>
        <v>0</v>
      </c>
    </row>
    <row r="29" spans="1:7">
      <c r="A29" s="13">
        <v>22</v>
      </c>
      <c r="B29" s="14" t="s">
        <v>179</v>
      </c>
      <c r="C29" s="15" t="s">
        <v>206</v>
      </c>
      <c r="D29" s="16" t="s">
        <v>181</v>
      </c>
      <c r="E29" s="17">
        <v>1</v>
      </c>
      <c r="F29" s="18"/>
      <c r="G29" s="19">
        <f t="shared" si="0"/>
        <v>0</v>
      </c>
    </row>
    <row r="30" spans="1:7">
      <c r="A30" s="13">
        <v>23</v>
      </c>
      <c r="B30" s="14" t="s">
        <v>179</v>
      </c>
      <c r="C30" s="15" t="s">
        <v>207</v>
      </c>
      <c r="D30" s="16" t="s">
        <v>201</v>
      </c>
      <c r="E30" s="17">
        <v>1</v>
      </c>
      <c r="F30" s="18"/>
      <c r="G30" s="19">
        <f t="shared" si="0"/>
        <v>0</v>
      </c>
    </row>
    <row r="31" spans="1:7" ht="45">
      <c r="A31" s="13">
        <v>24</v>
      </c>
      <c r="B31" s="14" t="s">
        <v>179</v>
      </c>
      <c r="C31" s="15" t="s">
        <v>208</v>
      </c>
      <c r="D31" s="16" t="s">
        <v>181</v>
      </c>
      <c r="E31" s="17">
        <v>1</v>
      </c>
      <c r="F31" s="18"/>
      <c r="G31" s="19">
        <f t="shared" si="0"/>
        <v>0</v>
      </c>
    </row>
    <row r="32" spans="1:7">
      <c r="A32" s="13">
        <v>25</v>
      </c>
      <c r="B32" s="14" t="s">
        <v>179</v>
      </c>
      <c r="C32" s="15" t="s">
        <v>209</v>
      </c>
      <c r="D32" s="16" t="s">
        <v>201</v>
      </c>
      <c r="E32" s="17">
        <v>19</v>
      </c>
      <c r="F32" s="18"/>
      <c r="G32" s="19">
        <f t="shared" si="0"/>
        <v>0</v>
      </c>
    </row>
    <row r="33" spans="1:7">
      <c r="A33" s="13">
        <v>26</v>
      </c>
      <c r="B33" s="14" t="s">
        <v>179</v>
      </c>
      <c r="C33" s="15" t="s">
        <v>210</v>
      </c>
      <c r="D33" s="16" t="s">
        <v>201</v>
      </c>
      <c r="E33" s="17">
        <v>11</v>
      </c>
      <c r="F33" s="18"/>
      <c r="G33" s="19">
        <f t="shared" si="0"/>
        <v>0</v>
      </c>
    </row>
    <row r="34" spans="1:7">
      <c r="A34" s="13">
        <v>27</v>
      </c>
      <c r="B34" s="14" t="s">
        <v>179</v>
      </c>
      <c r="C34" s="15" t="s">
        <v>211</v>
      </c>
      <c r="D34" s="16" t="s">
        <v>181</v>
      </c>
      <c r="E34" s="17">
        <v>1</v>
      </c>
      <c r="F34" s="18"/>
      <c r="G34" s="19">
        <f t="shared" si="0"/>
        <v>0</v>
      </c>
    </row>
    <row r="35" spans="1:7" ht="60">
      <c r="A35" s="13">
        <v>28</v>
      </c>
      <c r="B35" s="14" t="s">
        <v>179</v>
      </c>
      <c r="C35" s="15" t="s">
        <v>212</v>
      </c>
      <c r="D35" s="16" t="s">
        <v>181</v>
      </c>
      <c r="E35" s="17">
        <v>1</v>
      </c>
      <c r="F35" s="18"/>
      <c r="G35" s="19">
        <f t="shared" si="0"/>
        <v>0</v>
      </c>
    </row>
    <row r="36" spans="1:7" s="20" customFormat="1" ht="16.5" thickBot="1">
      <c r="A36" s="77" t="s">
        <v>213</v>
      </c>
      <c r="B36" s="78"/>
      <c r="C36" s="78"/>
      <c r="D36" s="78"/>
      <c r="E36" s="78"/>
      <c r="F36" s="79"/>
      <c r="G36" s="76">
        <f>SUM(G6:G35)</f>
        <v>0</v>
      </c>
    </row>
    <row r="37" spans="1:7" ht="15.75" thickTop="1"/>
  </sheetData>
  <mergeCells count="7">
    <mergeCell ref="A36:F36"/>
    <mergeCell ref="A1:G1"/>
    <mergeCell ref="A2:G2"/>
    <mergeCell ref="A3:G3"/>
    <mergeCell ref="A5:B5"/>
    <mergeCell ref="A7:B7"/>
    <mergeCell ref="A18:B18"/>
  </mergeCells>
  <pageMargins left="0.25" right="0.25" top="0.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workbookViewId="0">
      <selection sqref="A1:G1"/>
    </sheetView>
  </sheetViews>
  <sheetFormatPr defaultRowHeight="15"/>
  <cols>
    <col min="1" max="1" width="3.5" style="49" customWidth="1"/>
    <col min="2" max="2" width="12.625" style="49" customWidth="1"/>
    <col min="3" max="3" width="49.75" style="30" customWidth="1"/>
    <col min="4" max="4" width="7.125" style="49" customWidth="1"/>
    <col min="5" max="5" width="7.75" style="50" customWidth="1"/>
    <col min="6" max="6" width="11.75" style="51" customWidth="1"/>
    <col min="7" max="7" width="13.625" style="51" customWidth="1"/>
    <col min="8" max="16384" width="9" style="30"/>
  </cols>
  <sheetData>
    <row r="1" spans="1:8" s="23" customFormat="1" ht="18.75">
      <c r="A1" s="88" t="s">
        <v>169</v>
      </c>
      <c r="B1" s="89"/>
      <c r="C1" s="89"/>
      <c r="D1" s="89"/>
      <c r="E1" s="89"/>
      <c r="F1" s="89"/>
      <c r="G1" s="90"/>
    </row>
    <row r="2" spans="1:8" s="23" customFormat="1" ht="40.5" customHeight="1">
      <c r="A2" s="91" t="s">
        <v>293</v>
      </c>
      <c r="B2" s="92"/>
      <c r="C2" s="92"/>
      <c r="D2" s="92"/>
      <c r="E2" s="92"/>
      <c r="F2" s="92"/>
      <c r="G2" s="93"/>
      <c r="H2" s="24"/>
    </row>
    <row r="3" spans="1:8" s="23" customFormat="1">
      <c r="A3" s="94" t="s">
        <v>214</v>
      </c>
      <c r="B3" s="95"/>
      <c r="C3" s="95"/>
      <c r="D3" s="95"/>
      <c r="E3" s="95"/>
      <c r="F3" s="95"/>
      <c r="G3" s="96"/>
    </row>
    <row r="4" spans="1:8">
      <c r="A4" s="25"/>
      <c r="B4" s="26"/>
      <c r="C4" s="26"/>
      <c r="D4" s="26"/>
      <c r="E4" s="27"/>
      <c r="F4" s="28"/>
      <c r="G4" s="29"/>
    </row>
    <row r="5" spans="1:8" s="34" customFormat="1" ht="33" customHeight="1">
      <c r="A5" s="31" t="s">
        <v>215</v>
      </c>
      <c r="B5" s="31" t="s">
        <v>216</v>
      </c>
      <c r="C5" s="31" t="s">
        <v>217</v>
      </c>
      <c r="D5" s="31" t="s">
        <v>218</v>
      </c>
      <c r="E5" s="32" t="s">
        <v>175</v>
      </c>
      <c r="F5" s="33" t="s">
        <v>219</v>
      </c>
      <c r="G5" s="33" t="s">
        <v>177</v>
      </c>
    </row>
    <row r="6" spans="1:8">
      <c r="A6" s="35" t="s">
        <v>220</v>
      </c>
      <c r="B6" s="36" t="s">
        <v>221</v>
      </c>
      <c r="C6" s="37"/>
      <c r="D6" s="37"/>
      <c r="E6" s="38"/>
      <c r="F6" s="39"/>
      <c r="G6" s="40"/>
    </row>
    <row r="7" spans="1:8" ht="30">
      <c r="A7" s="41">
        <v>1</v>
      </c>
      <c r="B7" s="41" t="s">
        <v>222</v>
      </c>
      <c r="C7" s="42" t="s">
        <v>223</v>
      </c>
      <c r="D7" s="41" t="s">
        <v>224</v>
      </c>
      <c r="E7" s="43">
        <v>4</v>
      </c>
      <c r="F7" s="44"/>
      <c r="G7" s="44">
        <f>ROUND(E7*F7,2)</f>
        <v>0</v>
      </c>
    </row>
    <row r="8" spans="1:8" ht="45">
      <c r="A8" s="41">
        <v>2</v>
      </c>
      <c r="B8" s="41" t="s">
        <v>222</v>
      </c>
      <c r="C8" s="42" t="s">
        <v>225</v>
      </c>
      <c r="D8" s="41" t="s">
        <v>226</v>
      </c>
      <c r="E8" s="43">
        <v>1</v>
      </c>
      <c r="F8" s="44"/>
      <c r="G8" s="44">
        <f t="shared" ref="G8:G33" si="0">ROUND(E8*F8,2)</f>
        <v>0</v>
      </c>
    </row>
    <row r="9" spans="1:8" ht="45">
      <c r="A9" s="41">
        <v>3</v>
      </c>
      <c r="B9" s="41" t="s">
        <v>222</v>
      </c>
      <c r="C9" s="42" t="s">
        <v>227</v>
      </c>
      <c r="D9" s="41" t="s">
        <v>226</v>
      </c>
      <c r="E9" s="43">
        <v>2</v>
      </c>
      <c r="F9" s="44"/>
      <c r="G9" s="44">
        <f t="shared" si="0"/>
        <v>0</v>
      </c>
    </row>
    <row r="10" spans="1:8" ht="45">
      <c r="A10" s="41">
        <v>4</v>
      </c>
      <c r="B10" s="41" t="s">
        <v>222</v>
      </c>
      <c r="C10" s="42" t="s">
        <v>228</v>
      </c>
      <c r="D10" s="41" t="s">
        <v>226</v>
      </c>
      <c r="E10" s="43">
        <v>1</v>
      </c>
      <c r="F10" s="44"/>
      <c r="G10" s="44">
        <f t="shared" si="0"/>
        <v>0</v>
      </c>
    </row>
    <row r="11" spans="1:8">
      <c r="A11" s="41">
        <v>5</v>
      </c>
      <c r="B11" s="41" t="s">
        <v>222</v>
      </c>
      <c r="C11" s="42" t="s">
        <v>229</v>
      </c>
      <c r="D11" s="41" t="s">
        <v>157</v>
      </c>
      <c r="E11" s="43">
        <v>2</v>
      </c>
      <c r="F11" s="44"/>
      <c r="G11" s="44">
        <f t="shared" si="0"/>
        <v>0</v>
      </c>
    </row>
    <row r="12" spans="1:8" ht="45">
      <c r="A12" s="41">
        <v>6</v>
      </c>
      <c r="B12" s="41" t="s">
        <v>222</v>
      </c>
      <c r="C12" s="42" t="s">
        <v>230</v>
      </c>
      <c r="D12" s="41" t="s">
        <v>157</v>
      </c>
      <c r="E12" s="43">
        <v>8</v>
      </c>
      <c r="F12" s="44"/>
      <c r="G12" s="44">
        <f t="shared" si="0"/>
        <v>0</v>
      </c>
    </row>
    <row r="13" spans="1:8" ht="30">
      <c r="A13" s="41">
        <v>7</v>
      </c>
      <c r="B13" s="41" t="s">
        <v>231</v>
      </c>
      <c r="C13" s="42" t="s">
        <v>232</v>
      </c>
      <c r="D13" s="41" t="s">
        <v>168</v>
      </c>
      <c r="E13" s="43">
        <v>3</v>
      </c>
      <c r="F13" s="44"/>
      <c r="G13" s="44">
        <f t="shared" si="0"/>
        <v>0</v>
      </c>
    </row>
    <row r="14" spans="1:8" ht="30">
      <c r="A14" s="41">
        <v>8</v>
      </c>
      <c r="B14" s="41" t="s">
        <v>222</v>
      </c>
      <c r="C14" s="42" t="s">
        <v>233</v>
      </c>
      <c r="D14" s="41" t="s">
        <v>9</v>
      </c>
      <c r="E14" s="43">
        <v>0.15500000000000003</v>
      </c>
      <c r="F14" s="44"/>
      <c r="G14" s="44">
        <f t="shared" si="0"/>
        <v>0</v>
      </c>
    </row>
    <row r="15" spans="1:8" ht="30">
      <c r="A15" s="41">
        <v>9</v>
      </c>
      <c r="B15" s="41" t="s">
        <v>222</v>
      </c>
      <c r="C15" s="42" t="s">
        <v>234</v>
      </c>
      <c r="D15" s="41" t="s">
        <v>235</v>
      </c>
      <c r="E15" s="43">
        <v>90</v>
      </c>
      <c r="F15" s="44"/>
      <c r="G15" s="44">
        <f t="shared" si="0"/>
        <v>0</v>
      </c>
    </row>
    <row r="16" spans="1:8" ht="30">
      <c r="A16" s="41">
        <v>10</v>
      </c>
      <c r="B16" s="41" t="s">
        <v>222</v>
      </c>
      <c r="C16" s="42" t="s">
        <v>236</v>
      </c>
      <c r="D16" s="41" t="s">
        <v>235</v>
      </c>
      <c r="E16" s="43">
        <v>120</v>
      </c>
      <c r="F16" s="44"/>
      <c r="G16" s="44">
        <f t="shared" si="0"/>
        <v>0</v>
      </c>
    </row>
    <row r="17" spans="1:7" ht="45">
      <c r="A17" s="41">
        <v>11</v>
      </c>
      <c r="B17" s="41" t="s">
        <v>231</v>
      </c>
      <c r="C17" s="42" t="s">
        <v>237</v>
      </c>
      <c r="D17" s="41" t="s">
        <v>235</v>
      </c>
      <c r="E17" s="43">
        <v>35</v>
      </c>
      <c r="F17" s="44"/>
      <c r="G17" s="44">
        <f t="shared" si="0"/>
        <v>0</v>
      </c>
    </row>
    <row r="18" spans="1:7" ht="30">
      <c r="A18" s="41">
        <v>12</v>
      </c>
      <c r="B18" s="41" t="s">
        <v>231</v>
      </c>
      <c r="C18" s="42" t="s">
        <v>238</v>
      </c>
      <c r="D18" s="41" t="s">
        <v>235</v>
      </c>
      <c r="E18" s="43">
        <v>35</v>
      </c>
      <c r="F18" s="44"/>
      <c r="G18" s="44">
        <f t="shared" si="0"/>
        <v>0</v>
      </c>
    </row>
    <row r="19" spans="1:7" ht="30">
      <c r="A19" s="41">
        <v>13</v>
      </c>
      <c r="B19" s="41" t="s">
        <v>231</v>
      </c>
      <c r="C19" s="42" t="s">
        <v>239</v>
      </c>
      <c r="D19" s="41" t="s">
        <v>235</v>
      </c>
      <c r="E19" s="43">
        <v>35</v>
      </c>
      <c r="F19" s="44"/>
      <c r="G19" s="44">
        <f t="shared" si="0"/>
        <v>0</v>
      </c>
    </row>
    <row r="20" spans="1:7" ht="30">
      <c r="A20" s="41">
        <v>14</v>
      </c>
      <c r="B20" s="41" t="s">
        <v>231</v>
      </c>
      <c r="C20" s="42" t="s">
        <v>240</v>
      </c>
      <c r="D20" s="41" t="s">
        <v>235</v>
      </c>
      <c r="E20" s="43">
        <v>35</v>
      </c>
      <c r="F20" s="44"/>
      <c r="G20" s="44">
        <f t="shared" si="0"/>
        <v>0</v>
      </c>
    </row>
    <row r="21" spans="1:7" ht="45">
      <c r="A21" s="41">
        <v>15</v>
      </c>
      <c r="B21" s="41" t="s">
        <v>231</v>
      </c>
      <c r="C21" s="42" t="s">
        <v>241</v>
      </c>
      <c r="D21" s="41" t="s">
        <v>235</v>
      </c>
      <c r="E21" s="43">
        <v>35</v>
      </c>
      <c r="F21" s="44"/>
      <c r="G21" s="44">
        <f t="shared" si="0"/>
        <v>0</v>
      </c>
    </row>
    <row r="22" spans="1:7" ht="30">
      <c r="A22" s="41">
        <v>16</v>
      </c>
      <c r="B22" s="41" t="s">
        <v>222</v>
      </c>
      <c r="C22" s="42" t="s">
        <v>242</v>
      </c>
      <c r="D22" s="41" t="s">
        <v>243</v>
      </c>
      <c r="E22" s="43">
        <v>4</v>
      </c>
      <c r="F22" s="44"/>
      <c r="G22" s="44">
        <f t="shared" si="0"/>
        <v>0</v>
      </c>
    </row>
    <row r="23" spans="1:7">
      <c r="A23" s="41">
        <v>17</v>
      </c>
      <c r="B23" s="41" t="s">
        <v>222</v>
      </c>
      <c r="C23" s="42" t="s">
        <v>244</v>
      </c>
      <c r="D23" s="41" t="s">
        <v>201</v>
      </c>
      <c r="E23" s="43">
        <v>4</v>
      </c>
      <c r="F23" s="44"/>
      <c r="G23" s="44">
        <f t="shared" si="0"/>
        <v>0</v>
      </c>
    </row>
    <row r="24" spans="1:7" ht="30">
      <c r="A24" s="41">
        <v>18</v>
      </c>
      <c r="B24" s="41" t="s">
        <v>222</v>
      </c>
      <c r="C24" s="42" t="s">
        <v>245</v>
      </c>
      <c r="D24" s="41" t="s">
        <v>246</v>
      </c>
      <c r="E24" s="43">
        <v>0.6160000000000001</v>
      </c>
      <c r="F24" s="44"/>
      <c r="G24" s="44">
        <f t="shared" si="0"/>
        <v>0</v>
      </c>
    </row>
    <row r="25" spans="1:7" ht="30">
      <c r="A25" s="41">
        <v>19</v>
      </c>
      <c r="B25" s="41" t="s">
        <v>231</v>
      </c>
      <c r="C25" s="42" t="s">
        <v>247</v>
      </c>
      <c r="D25" s="41" t="s">
        <v>12</v>
      </c>
      <c r="E25" s="43">
        <v>2.8000000000000003</v>
      </c>
      <c r="F25" s="44"/>
      <c r="G25" s="44">
        <f t="shared" si="0"/>
        <v>0</v>
      </c>
    </row>
    <row r="26" spans="1:7">
      <c r="A26" s="35" t="s">
        <v>248</v>
      </c>
      <c r="B26" s="36" t="s">
        <v>249</v>
      </c>
      <c r="C26" s="37"/>
      <c r="D26" s="37"/>
      <c r="E26" s="38"/>
      <c r="F26" s="39"/>
      <c r="G26" s="40"/>
    </row>
    <row r="27" spans="1:7" ht="30">
      <c r="A27" s="41">
        <v>1</v>
      </c>
      <c r="B27" s="41" t="s">
        <v>222</v>
      </c>
      <c r="C27" s="42" t="s">
        <v>223</v>
      </c>
      <c r="D27" s="41" t="s">
        <v>224</v>
      </c>
      <c r="E27" s="43">
        <v>2</v>
      </c>
      <c r="F27" s="44"/>
      <c r="G27" s="44">
        <f t="shared" si="0"/>
        <v>0</v>
      </c>
    </row>
    <row r="28" spans="1:7" ht="45">
      <c r="A28" s="41">
        <v>2</v>
      </c>
      <c r="B28" s="41" t="s">
        <v>222</v>
      </c>
      <c r="C28" s="42" t="s">
        <v>250</v>
      </c>
      <c r="D28" s="41" t="s">
        <v>226</v>
      </c>
      <c r="E28" s="43">
        <v>1</v>
      </c>
      <c r="F28" s="44"/>
      <c r="G28" s="44">
        <f t="shared" si="0"/>
        <v>0</v>
      </c>
    </row>
    <row r="29" spans="1:7" ht="45">
      <c r="A29" s="41">
        <v>3</v>
      </c>
      <c r="B29" s="41" t="s">
        <v>222</v>
      </c>
      <c r="C29" s="42" t="s">
        <v>251</v>
      </c>
      <c r="D29" s="41" t="s">
        <v>226</v>
      </c>
      <c r="E29" s="43">
        <v>1</v>
      </c>
      <c r="F29" s="44"/>
      <c r="G29" s="44">
        <f t="shared" si="0"/>
        <v>0</v>
      </c>
    </row>
    <row r="30" spans="1:7" ht="45">
      <c r="A30" s="41">
        <v>4</v>
      </c>
      <c r="B30" s="41" t="s">
        <v>222</v>
      </c>
      <c r="C30" s="42" t="s">
        <v>230</v>
      </c>
      <c r="D30" s="41" t="s">
        <v>157</v>
      </c>
      <c r="E30" s="43">
        <v>2</v>
      </c>
      <c r="F30" s="44"/>
      <c r="G30" s="44">
        <f t="shared" si="0"/>
        <v>0</v>
      </c>
    </row>
    <row r="31" spans="1:7" ht="30">
      <c r="A31" s="41">
        <v>5</v>
      </c>
      <c r="B31" s="41" t="s">
        <v>222</v>
      </c>
      <c r="C31" s="42" t="s">
        <v>252</v>
      </c>
      <c r="D31" s="41" t="s">
        <v>9</v>
      </c>
      <c r="E31" s="43">
        <v>0.125</v>
      </c>
      <c r="F31" s="44"/>
      <c r="G31" s="44">
        <f t="shared" si="0"/>
        <v>0</v>
      </c>
    </row>
    <row r="32" spans="1:7" ht="30">
      <c r="A32" s="41">
        <v>6</v>
      </c>
      <c r="B32" s="41" t="s">
        <v>222</v>
      </c>
      <c r="C32" s="42" t="s">
        <v>245</v>
      </c>
      <c r="D32" s="41" t="s">
        <v>246</v>
      </c>
      <c r="E32" s="43">
        <v>0.20500000000000002</v>
      </c>
      <c r="F32" s="44"/>
      <c r="G32" s="44">
        <f>ROUND(E32*F32,2)</f>
        <v>0</v>
      </c>
    </row>
    <row r="33" spans="1:7" ht="30">
      <c r="A33" s="41">
        <v>7</v>
      </c>
      <c r="B33" s="41" t="s">
        <v>222</v>
      </c>
      <c r="C33" s="42" t="s">
        <v>253</v>
      </c>
      <c r="D33" s="41" t="s">
        <v>157</v>
      </c>
      <c r="E33" s="43">
        <v>5</v>
      </c>
      <c r="F33" s="44"/>
      <c r="G33" s="44">
        <f t="shared" si="0"/>
        <v>0</v>
      </c>
    </row>
    <row r="34" spans="1:7" s="46" customFormat="1" ht="15.75">
      <c r="A34" s="45"/>
      <c r="B34" s="45"/>
      <c r="D34" s="45"/>
      <c r="E34" s="47"/>
      <c r="F34" s="48" t="s">
        <v>294</v>
      </c>
      <c r="G34" s="48">
        <f>SUM(G7:G33)</f>
        <v>0</v>
      </c>
    </row>
  </sheetData>
  <mergeCells count="3">
    <mergeCell ref="A1:G1"/>
    <mergeCell ref="A2:G2"/>
    <mergeCell ref="A3:G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4"/>
  <sheetViews>
    <sheetView topLeftCell="A10" workbookViewId="0">
      <selection activeCell="F108" sqref="F108"/>
    </sheetView>
  </sheetViews>
  <sheetFormatPr defaultRowHeight="15"/>
  <cols>
    <col min="1" max="1" width="4.375" style="52" customWidth="1"/>
    <col min="2" max="2" width="19.875" style="52" customWidth="1"/>
    <col min="3" max="3" width="45.375" style="52" customWidth="1"/>
    <col min="4" max="4" width="9" style="73"/>
    <col min="5" max="5" width="8.375" style="74" customWidth="1"/>
    <col min="6" max="6" width="10.625" style="75" customWidth="1"/>
    <col min="7" max="7" width="13.875" style="75" customWidth="1"/>
    <col min="8" max="16384" width="9" style="52"/>
  </cols>
  <sheetData>
    <row r="1" spans="1:7" ht="26.25">
      <c r="A1" s="110" t="s">
        <v>169</v>
      </c>
      <c r="B1" s="110"/>
      <c r="C1" s="110"/>
      <c r="D1" s="110"/>
      <c r="E1" s="110"/>
      <c r="F1" s="110"/>
      <c r="G1" s="110"/>
    </row>
    <row r="2" spans="1:7" s="56" customFormat="1" ht="29.25" customHeight="1">
      <c r="A2" s="53" t="s">
        <v>254</v>
      </c>
      <c r="B2" s="53" t="s">
        <v>295</v>
      </c>
      <c r="C2" s="53" t="s">
        <v>296</v>
      </c>
      <c r="D2" s="53" t="s">
        <v>218</v>
      </c>
      <c r="E2" s="54" t="s">
        <v>255</v>
      </c>
      <c r="F2" s="55" t="s">
        <v>297</v>
      </c>
      <c r="G2" s="55" t="s">
        <v>177</v>
      </c>
    </row>
    <row r="3" spans="1:7">
      <c r="A3" s="57">
        <v>1</v>
      </c>
      <c r="B3" s="57">
        <v>2</v>
      </c>
      <c r="C3" s="57">
        <v>3</v>
      </c>
      <c r="D3" s="57">
        <v>4</v>
      </c>
      <c r="E3" s="57">
        <v>5</v>
      </c>
      <c r="F3" s="57">
        <v>6</v>
      </c>
      <c r="G3" s="57">
        <v>7</v>
      </c>
    </row>
    <row r="4" spans="1:7">
      <c r="A4" s="57">
        <v>1</v>
      </c>
      <c r="B4" s="109" t="s">
        <v>256</v>
      </c>
      <c r="C4" s="109"/>
      <c r="D4" s="109"/>
      <c r="E4" s="109"/>
      <c r="F4" s="58"/>
      <c r="G4" s="59"/>
    </row>
    <row r="5" spans="1:7" ht="45">
      <c r="A5" s="97">
        <v>1</v>
      </c>
      <c r="B5" s="99" t="s">
        <v>298</v>
      </c>
      <c r="C5" s="60" t="s">
        <v>257</v>
      </c>
      <c r="D5" s="99" t="s">
        <v>235</v>
      </c>
      <c r="E5" s="101">
        <v>25</v>
      </c>
      <c r="F5" s="103"/>
      <c r="G5" s="103">
        <f>ROUND(E5*F5,2)</f>
        <v>0</v>
      </c>
    </row>
    <row r="6" spans="1:7">
      <c r="A6" s="97"/>
      <c r="B6" s="99"/>
      <c r="C6" s="61" t="s">
        <v>299</v>
      </c>
      <c r="D6" s="99"/>
      <c r="E6" s="101"/>
      <c r="F6" s="103"/>
      <c r="G6" s="103"/>
    </row>
    <row r="7" spans="1:7">
      <c r="A7" s="97"/>
      <c r="B7" s="99"/>
      <c r="C7" s="62" t="s">
        <v>300</v>
      </c>
      <c r="D7" s="99"/>
      <c r="E7" s="101"/>
      <c r="F7" s="103"/>
      <c r="G7" s="103"/>
    </row>
    <row r="8" spans="1:7" ht="30">
      <c r="A8" s="105">
        <v>2</v>
      </c>
      <c r="B8" s="106" t="s">
        <v>301</v>
      </c>
      <c r="C8" s="63" t="s">
        <v>258</v>
      </c>
      <c r="D8" s="106" t="s">
        <v>201</v>
      </c>
      <c r="E8" s="107">
        <v>1</v>
      </c>
      <c r="F8" s="108"/>
      <c r="G8" s="108">
        <f t="shared" ref="G8" si="0">ROUND(E8*F8,2)</f>
        <v>0</v>
      </c>
    </row>
    <row r="9" spans="1:7">
      <c r="A9" s="97"/>
      <c r="B9" s="99"/>
      <c r="C9" s="61" t="s">
        <v>299</v>
      </c>
      <c r="D9" s="99"/>
      <c r="E9" s="101"/>
      <c r="F9" s="103"/>
      <c r="G9" s="103"/>
    </row>
    <row r="10" spans="1:7">
      <c r="A10" s="98"/>
      <c r="B10" s="100"/>
      <c r="C10" s="64" t="s">
        <v>300</v>
      </c>
      <c r="D10" s="100"/>
      <c r="E10" s="102"/>
      <c r="F10" s="104"/>
      <c r="G10" s="104"/>
    </row>
    <row r="11" spans="1:7" ht="30">
      <c r="A11" s="97">
        <v>3</v>
      </c>
      <c r="B11" s="99" t="s">
        <v>302</v>
      </c>
      <c r="C11" s="60" t="s">
        <v>259</v>
      </c>
      <c r="D11" s="99" t="s">
        <v>201</v>
      </c>
      <c r="E11" s="101">
        <v>1</v>
      </c>
      <c r="F11" s="103"/>
      <c r="G11" s="103">
        <f t="shared" ref="G11" si="1">ROUND(E11*F11,2)</f>
        <v>0</v>
      </c>
    </row>
    <row r="12" spans="1:7">
      <c r="A12" s="97"/>
      <c r="B12" s="99"/>
      <c r="C12" s="61" t="s">
        <v>299</v>
      </c>
      <c r="D12" s="99"/>
      <c r="E12" s="101"/>
      <c r="F12" s="103"/>
      <c r="G12" s="103"/>
    </row>
    <row r="13" spans="1:7">
      <c r="A13" s="97"/>
      <c r="B13" s="99"/>
      <c r="C13" s="62" t="s">
        <v>300</v>
      </c>
      <c r="D13" s="99"/>
      <c r="E13" s="101"/>
      <c r="F13" s="103"/>
      <c r="G13" s="103"/>
    </row>
    <row r="14" spans="1:7">
      <c r="A14" s="105">
        <v>4</v>
      </c>
      <c r="B14" s="106" t="s">
        <v>302</v>
      </c>
      <c r="C14" s="63" t="s">
        <v>260</v>
      </c>
      <c r="D14" s="106" t="s">
        <v>201</v>
      </c>
      <c r="E14" s="107">
        <v>9</v>
      </c>
      <c r="F14" s="108"/>
      <c r="G14" s="108">
        <f t="shared" ref="G14" si="2">ROUND(E14*F14,2)</f>
        <v>0</v>
      </c>
    </row>
    <row r="15" spans="1:7">
      <c r="A15" s="97"/>
      <c r="B15" s="99"/>
      <c r="C15" s="61" t="s">
        <v>299</v>
      </c>
      <c r="D15" s="99"/>
      <c r="E15" s="101"/>
      <c r="F15" s="103"/>
      <c r="G15" s="103"/>
    </row>
    <row r="16" spans="1:7">
      <c r="A16" s="98"/>
      <c r="B16" s="100"/>
      <c r="C16" s="64" t="s">
        <v>300</v>
      </c>
      <c r="D16" s="100"/>
      <c r="E16" s="102"/>
      <c r="F16" s="104"/>
      <c r="G16" s="104"/>
    </row>
    <row r="17" spans="1:7">
      <c r="A17" s="57">
        <v>2</v>
      </c>
      <c r="B17" s="109" t="s">
        <v>261</v>
      </c>
      <c r="C17" s="109"/>
      <c r="D17" s="109"/>
      <c r="E17" s="109"/>
      <c r="F17" s="58"/>
      <c r="G17" s="59"/>
    </row>
    <row r="18" spans="1:7" ht="45">
      <c r="A18" s="97">
        <v>5</v>
      </c>
      <c r="B18" s="99" t="s">
        <v>298</v>
      </c>
      <c r="C18" s="60" t="s">
        <v>257</v>
      </c>
      <c r="D18" s="99" t="s">
        <v>235</v>
      </c>
      <c r="E18" s="101">
        <v>69</v>
      </c>
      <c r="F18" s="103"/>
      <c r="G18" s="103">
        <f t="shared" ref="G18" si="3">ROUND(E18*F18,2)</f>
        <v>0</v>
      </c>
    </row>
    <row r="19" spans="1:7">
      <c r="A19" s="97"/>
      <c r="B19" s="99"/>
      <c r="C19" s="61" t="s">
        <v>299</v>
      </c>
      <c r="D19" s="99"/>
      <c r="E19" s="101"/>
      <c r="F19" s="103"/>
      <c r="G19" s="103"/>
    </row>
    <row r="20" spans="1:7">
      <c r="A20" s="97"/>
      <c r="B20" s="99"/>
      <c r="C20" s="62" t="s">
        <v>300</v>
      </c>
      <c r="D20" s="99"/>
      <c r="E20" s="101"/>
      <c r="F20" s="103"/>
      <c r="G20" s="103"/>
    </row>
    <row r="21" spans="1:7" ht="30">
      <c r="A21" s="105">
        <v>6</v>
      </c>
      <c r="B21" s="106" t="s">
        <v>301</v>
      </c>
      <c r="C21" s="63" t="s">
        <v>258</v>
      </c>
      <c r="D21" s="106" t="s">
        <v>201</v>
      </c>
      <c r="E21" s="107">
        <v>1</v>
      </c>
      <c r="F21" s="108"/>
      <c r="G21" s="108">
        <f t="shared" ref="G21:G45" si="4">ROUND(E21*F21,2)</f>
        <v>0</v>
      </c>
    </row>
    <row r="22" spans="1:7">
      <c r="A22" s="97"/>
      <c r="B22" s="99"/>
      <c r="C22" s="61" t="s">
        <v>299</v>
      </c>
      <c r="D22" s="99"/>
      <c r="E22" s="101"/>
      <c r="F22" s="103"/>
      <c r="G22" s="103"/>
    </row>
    <row r="23" spans="1:7">
      <c r="A23" s="98"/>
      <c r="B23" s="100"/>
      <c r="C23" s="64" t="s">
        <v>300</v>
      </c>
      <c r="D23" s="100"/>
      <c r="E23" s="102"/>
      <c r="F23" s="104"/>
      <c r="G23" s="104"/>
    </row>
    <row r="24" spans="1:7" ht="30">
      <c r="A24" s="97">
        <v>7</v>
      </c>
      <c r="B24" s="99" t="s">
        <v>301</v>
      </c>
      <c r="C24" s="60" t="s">
        <v>259</v>
      </c>
      <c r="D24" s="99" t="s">
        <v>201</v>
      </c>
      <c r="E24" s="101">
        <v>1</v>
      </c>
      <c r="F24" s="103"/>
      <c r="G24" s="103">
        <f t="shared" si="4"/>
        <v>0</v>
      </c>
    </row>
    <row r="25" spans="1:7">
      <c r="A25" s="97"/>
      <c r="B25" s="99"/>
      <c r="C25" s="61" t="s">
        <v>299</v>
      </c>
      <c r="D25" s="99"/>
      <c r="E25" s="101"/>
      <c r="F25" s="103"/>
      <c r="G25" s="103"/>
    </row>
    <row r="26" spans="1:7">
      <c r="A26" s="97"/>
      <c r="B26" s="99"/>
      <c r="C26" s="62" t="s">
        <v>300</v>
      </c>
      <c r="D26" s="99"/>
      <c r="E26" s="101"/>
      <c r="F26" s="103"/>
      <c r="G26" s="103"/>
    </row>
    <row r="27" spans="1:7">
      <c r="A27" s="105">
        <v>8</v>
      </c>
      <c r="B27" s="106" t="s">
        <v>301</v>
      </c>
      <c r="C27" s="63" t="s">
        <v>260</v>
      </c>
      <c r="D27" s="106" t="s">
        <v>201</v>
      </c>
      <c r="E27" s="107">
        <v>10</v>
      </c>
      <c r="F27" s="108"/>
      <c r="G27" s="108">
        <f t="shared" si="4"/>
        <v>0</v>
      </c>
    </row>
    <row r="28" spans="1:7">
      <c r="A28" s="97"/>
      <c r="B28" s="99"/>
      <c r="C28" s="61" t="s">
        <v>299</v>
      </c>
      <c r="D28" s="99"/>
      <c r="E28" s="101"/>
      <c r="F28" s="103"/>
      <c r="G28" s="103"/>
    </row>
    <row r="29" spans="1:7">
      <c r="A29" s="98"/>
      <c r="B29" s="65"/>
      <c r="C29" s="64" t="s">
        <v>300</v>
      </c>
      <c r="D29" s="100"/>
      <c r="E29" s="102"/>
      <c r="F29" s="104"/>
      <c r="G29" s="104"/>
    </row>
    <row r="30" spans="1:7" ht="30">
      <c r="A30" s="97">
        <v>9</v>
      </c>
      <c r="B30" s="99" t="s">
        <v>303</v>
      </c>
      <c r="C30" s="60" t="s">
        <v>262</v>
      </c>
      <c r="D30" s="99" t="s">
        <v>201</v>
      </c>
      <c r="E30" s="101">
        <v>4</v>
      </c>
      <c r="F30" s="103"/>
      <c r="G30" s="103">
        <f t="shared" si="4"/>
        <v>0</v>
      </c>
    </row>
    <row r="31" spans="1:7">
      <c r="A31" s="97"/>
      <c r="B31" s="99"/>
      <c r="C31" s="61" t="s">
        <v>299</v>
      </c>
      <c r="D31" s="99"/>
      <c r="E31" s="101"/>
      <c r="F31" s="103"/>
      <c r="G31" s="103"/>
    </row>
    <row r="32" spans="1:7">
      <c r="A32" s="97"/>
      <c r="B32" s="99"/>
      <c r="C32" s="62" t="s">
        <v>300</v>
      </c>
      <c r="D32" s="99"/>
      <c r="E32" s="101"/>
      <c r="F32" s="103"/>
      <c r="G32" s="103"/>
    </row>
    <row r="33" spans="1:7" ht="60">
      <c r="A33" s="105">
        <v>10</v>
      </c>
      <c r="B33" s="106" t="s">
        <v>303</v>
      </c>
      <c r="C33" s="63" t="s">
        <v>263</v>
      </c>
      <c r="D33" s="106" t="s">
        <v>201</v>
      </c>
      <c r="E33" s="107">
        <v>4</v>
      </c>
      <c r="F33" s="108"/>
      <c r="G33" s="108">
        <f t="shared" si="4"/>
        <v>0</v>
      </c>
    </row>
    <row r="34" spans="1:7">
      <c r="A34" s="97"/>
      <c r="B34" s="99"/>
      <c r="C34" s="61" t="s">
        <v>299</v>
      </c>
      <c r="D34" s="99"/>
      <c r="E34" s="101"/>
      <c r="F34" s="103"/>
      <c r="G34" s="103"/>
    </row>
    <row r="35" spans="1:7">
      <c r="A35" s="98"/>
      <c r="B35" s="65"/>
      <c r="C35" s="64" t="s">
        <v>300</v>
      </c>
      <c r="D35" s="100"/>
      <c r="E35" s="102"/>
      <c r="F35" s="104"/>
      <c r="G35" s="104"/>
    </row>
    <row r="36" spans="1:7" ht="45">
      <c r="A36" s="97">
        <v>11</v>
      </c>
      <c r="B36" s="99" t="s">
        <v>298</v>
      </c>
      <c r="C36" s="60" t="s">
        <v>264</v>
      </c>
      <c r="D36" s="99" t="s">
        <v>235</v>
      </c>
      <c r="E36" s="101">
        <v>20</v>
      </c>
      <c r="F36" s="103"/>
      <c r="G36" s="103">
        <f t="shared" si="4"/>
        <v>0</v>
      </c>
    </row>
    <row r="37" spans="1:7">
      <c r="A37" s="97"/>
      <c r="B37" s="99"/>
      <c r="C37" s="61" t="s">
        <v>299</v>
      </c>
      <c r="D37" s="99"/>
      <c r="E37" s="101"/>
      <c r="F37" s="103"/>
      <c r="G37" s="103"/>
    </row>
    <row r="38" spans="1:7">
      <c r="A38" s="97"/>
      <c r="B38" s="99"/>
      <c r="C38" s="62" t="s">
        <v>300</v>
      </c>
      <c r="D38" s="99"/>
      <c r="E38" s="101"/>
      <c r="F38" s="103"/>
      <c r="G38" s="103"/>
    </row>
    <row r="39" spans="1:7" ht="60">
      <c r="A39" s="105">
        <v>12</v>
      </c>
      <c r="B39" s="106" t="s">
        <v>304</v>
      </c>
      <c r="C39" s="63" t="s">
        <v>265</v>
      </c>
      <c r="D39" s="106" t="s">
        <v>9</v>
      </c>
      <c r="E39" s="107">
        <v>5.2999999999999999E-2</v>
      </c>
      <c r="F39" s="108"/>
      <c r="G39" s="108">
        <f t="shared" si="4"/>
        <v>0</v>
      </c>
    </row>
    <row r="40" spans="1:7">
      <c r="A40" s="97"/>
      <c r="B40" s="99"/>
      <c r="C40" s="61" t="s">
        <v>299</v>
      </c>
      <c r="D40" s="99"/>
      <c r="E40" s="101"/>
      <c r="F40" s="103"/>
      <c r="G40" s="103"/>
    </row>
    <row r="41" spans="1:7">
      <c r="A41" s="98"/>
      <c r="B41" s="100"/>
      <c r="C41" s="64" t="s">
        <v>300</v>
      </c>
      <c r="D41" s="100"/>
      <c r="E41" s="102"/>
      <c r="F41" s="104"/>
      <c r="G41" s="104"/>
    </row>
    <row r="42" spans="1:7" ht="60">
      <c r="A42" s="97">
        <v>13</v>
      </c>
      <c r="B42" s="99" t="s">
        <v>305</v>
      </c>
      <c r="C42" s="60" t="s">
        <v>266</v>
      </c>
      <c r="D42" s="99" t="s">
        <v>9</v>
      </c>
      <c r="E42" s="101">
        <v>0.106</v>
      </c>
      <c r="F42" s="103"/>
      <c r="G42" s="103">
        <f t="shared" si="4"/>
        <v>0</v>
      </c>
    </row>
    <row r="43" spans="1:7">
      <c r="A43" s="97"/>
      <c r="B43" s="99"/>
      <c r="C43" s="61" t="s">
        <v>299</v>
      </c>
      <c r="D43" s="99"/>
      <c r="E43" s="101"/>
      <c r="F43" s="103"/>
      <c r="G43" s="103"/>
    </row>
    <row r="44" spans="1:7">
      <c r="A44" s="97"/>
      <c r="B44" s="99"/>
      <c r="C44" s="62" t="s">
        <v>300</v>
      </c>
      <c r="D44" s="99"/>
      <c r="E44" s="101"/>
      <c r="F44" s="103"/>
      <c r="G44" s="103"/>
    </row>
    <row r="45" spans="1:7" ht="45">
      <c r="A45" s="105">
        <v>14</v>
      </c>
      <c r="B45" s="106" t="s">
        <v>306</v>
      </c>
      <c r="C45" s="63" t="s">
        <v>267</v>
      </c>
      <c r="D45" s="106" t="s">
        <v>9</v>
      </c>
      <c r="E45" s="107">
        <v>0.27800000000000002</v>
      </c>
      <c r="F45" s="108"/>
      <c r="G45" s="108">
        <f t="shared" si="4"/>
        <v>0</v>
      </c>
    </row>
    <row r="46" spans="1:7">
      <c r="A46" s="97"/>
      <c r="B46" s="99"/>
      <c r="C46" s="61" t="s">
        <v>299</v>
      </c>
      <c r="D46" s="99"/>
      <c r="E46" s="101"/>
      <c r="F46" s="103"/>
      <c r="G46" s="103"/>
    </row>
    <row r="47" spans="1:7">
      <c r="A47" s="98"/>
      <c r="B47" s="100"/>
      <c r="C47" s="64" t="s">
        <v>300</v>
      </c>
      <c r="D47" s="100"/>
      <c r="E47" s="102"/>
      <c r="F47" s="104"/>
      <c r="G47" s="104"/>
    </row>
    <row r="48" spans="1:7" ht="60">
      <c r="A48" s="97">
        <v>15</v>
      </c>
      <c r="B48" s="99" t="s">
        <v>307</v>
      </c>
      <c r="C48" s="60" t="s">
        <v>268</v>
      </c>
      <c r="D48" s="99" t="s">
        <v>269</v>
      </c>
      <c r="E48" s="101">
        <v>1</v>
      </c>
      <c r="F48" s="103"/>
      <c r="G48" s="103">
        <f t="shared" ref="G48:G57" si="5">ROUND(E48*F48,2)</f>
        <v>0</v>
      </c>
    </row>
    <row r="49" spans="1:7">
      <c r="A49" s="97"/>
      <c r="B49" s="99"/>
      <c r="C49" s="61" t="s">
        <v>299</v>
      </c>
      <c r="D49" s="99"/>
      <c r="E49" s="101"/>
      <c r="F49" s="103"/>
      <c r="G49" s="103"/>
    </row>
    <row r="50" spans="1:7">
      <c r="A50" s="97"/>
      <c r="B50" s="99"/>
      <c r="C50" s="62" t="s">
        <v>300</v>
      </c>
      <c r="D50" s="99"/>
      <c r="E50" s="101"/>
      <c r="F50" s="103"/>
      <c r="G50" s="103"/>
    </row>
    <row r="51" spans="1:7" ht="60">
      <c r="A51" s="105">
        <v>16</v>
      </c>
      <c r="B51" s="106" t="s">
        <v>308</v>
      </c>
      <c r="C51" s="63" t="s">
        <v>270</v>
      </c>
      <c r="D51" s="106" t="s">
        <v>269</v>
      </c>
      <c r="E51" s="107">
        <v>95</v>
      </c>
      <c r="F51" s="108"/>
      <c r="G51" s="108">
        <f t="shared" si="5"/>
        <v>0</v>
      </c>
    </row>
    <row r="52" spans="1:7">
      <c r="A52" s="97"/>
      <c r="B52" s="99"/>
      <c r="C52" s="61" t="s">
        <v>299</v>
      </c>
      <c r="D52" s="99"/>
      <c r="E52" s="101"/>
      <c r="F52" s="103"/>
      <c r="G52" s="103"/>
    </row>
    <row r="53" spans="1:7">
      <c r="A53" s="98"/>
      <c r="B53" s="100"/>
      <c r="C53" s="64" t="s">
        <v>300</v>
      </c>
      <c r="D53" s="100"/>
      <c r="E53" s="102"/>
      <c r="F53" s="104"/>
      <c r="G53" s="104"/>
    </row>
    <row r="54" spans="1:7" ht="45">
      <c r="A54" s="97">
        <v>17</v>
      </c>
      <c r="B54" s="99" t="s">
        <v>309</v>
      </c>
      <c r="C54" s="60" t="s">
        <v>271</v>
      </c>
      <c r="D54" s="99" t="s">
        <v>269</v>
      </c>
      <c r="E54" s="101">
        <v>1</v>
      </c>
      <c r="F54" s="103"/>
      <c r="G54" s="103">
        <f t="shared" si="5"/>
        <v>0</v>
      </c>
    </row>
    <row r="55" spans="1:7">
      <c r="A55" s="97"/>
      <c r="B55" s="99"/>
      <c r="C55" s="61" t="s">
        <v>299</v>
      </c>
      <c r="D55" s="99"/>
      <c r="E55" s="101"/>
      <c r="F55" s="103"/>
      <c r="G55" s="103"/>
    </row>
    <row r="56" spans="1:7">
      <c r="A56" s="97"/>
      <c r="B56" s="99"/>
      <c r="C56" s="62" t="s">
        <v>300</v>
      </c>
      <c r="D56" s="99"/>
      <c r="E56" s="101"/>
      <c r="F56" s="103"/>
      <c r="G56" s="103"/>
    </row>
    <row r="57" spans="1:7" ht="45">
      <c r="A57" s="105">
        <v>18</v>
      </c>
      <c r="B57" s="106" t="s">
        <v>310</v>
      </c>
      <c r="C57" s="63" t="s">
        <v>272</v>
      </c>
      <c r="D57" s="106" t="s">
        <v>269</v>
      </c>
      <c r="E57" s="107">
        <v>95</v>
      </c>
      <c r="F57" s="108"/>
      <c r="G57" s="108">
        <f t="shared" si="5"/>
        <v>0</v>
      </c>
    </row>
    <row r="58" spans="1:7">
      <c r="A58" s="97"/>
      <c r="B58" s="99"/>
      <c r="C58" s="61" t="s">
        <v>299</v>
      </c>
      <c r="D58" s="99"/>
      <c r="E58" s="101"/>
      <c r="F58" s="103"/>
      <c r="G58" s="103"/>
    </row>
    <row r="59" spans="1:7">
      <c r="A59" s="98"/>
      <c r="B59" s="100"/>
      <c r="C59" s="64" t="s">
        <v>300</v>
      </c>
      <c r="D59" s="100"/>
      <c r="E59" s="102"/>
      <c r="F59" s="104"/>
      <c r="G59" s="104"/>
    </row>
    <row r="60" spans="1:7" ht="30">
      <c r="A60" s="97">
        <v>19</v>
      </c>
      <c r="B60" s="99" t="s">
        <v>311</v>
      </c>
      <c r="C60" s="60" t="s">
        <v>273</v>
      </c>
      <c r="D60" s="99" t="s">
        <v>201</v>
      </c>
      <c r="E60" s="101">
        <v>1</v>
      </c>
      <c r="F60" s="103"/>
      <c r="G60" s="103">
        <f t="shared" ref="G60:G66" si="6">ROUND(E60*F60,2)</f>
        <v>0</v>
      </c>
    </row>
    <row r="61" spans="1:7">
      <c r="A61" s="97"/>
      <c r="B61" s="99"/>
      <c r="C61" s="61" t="s">
        <v>299</v>
      </c>
      <c r="D61" s="99"/>
      <c r="E61" s="101"/>
      <c r="F61" s="103"/>
      <c r="G61" s="103"/>
    </row>
    <row r="62" spans="1:7">
      <c r="A62" s="97"/>
      <c r="B62" s="99"/>
      <c r="C62" s="62" t="s">
        <v>300</v>
      </c>
      <c r="D62" s="99"/>
      <c r="E62" s="101"/>
      <c r="F62" s="103"/>
      <c r="G62" s="103"/>
    </row>
    <row r="63" spans="1:7" ht="45">
      <c r="A63" s="105">
        <v>20</v>
      </c>
      <c r="B63" s="106" t="s">
        <v>312</v>
      </c>
      <c r="C63" s="63" t="s">
        <v>274</v>
      </c>
      <c r="D63" s="106" t="s">
        <v>275</v>
      </c>
      <c r="E63" s="107">
        <v>1</v>
      </c>
      <c r="F63" s="108"/>
      <c r="G63" s="108">
        <f t="shared" si="6"/>
        <v>0</v>
      </c>
    </row>
    <row r="64" spans="1:7">
      <c r="A64" s="97"/>
      <c r="B64" s="99"/>
      <c r="C64" s="61" t="s">
        <v>299</v>
      </c>
      <c r="D64" s="99"/>
      <c r="E64" s="101"/>
      <c r="F64" s="103"/>
      <c r="G64" s="103"/>
    </row>
    <row r="65" spans="1:7">
      <c r="A65" s="98"/>
      <c r="B65" s="100"/>
      <c r="C65" s="64" t="s">
        <v>300</v>
      </c>
      <c r="D65" s="100"/>
      <c r="E65" s="102"/>
      <c r="F65" s="104"/>
      <c r="G65" s="104"/>
    </row>
    <row r="66" spans="1:7" ht="45">
      <c r="A66" s="97">
        <v>21</v>
      </c>
      <c r="B66" s="99" t="s">
        <v>313</v>
      </c>
      <c r="C66" s="60" t="s">
        <v>276</v>
      </c>
      <c r="D66" s="99" t="s">
        <v>275</v>
      </c>
      <c r="E66" s="101">
        <v>96</v>
      </c>
      <c r="F66" s="103"/>
      <c r="G66" s="103">
        <f t="shared" si="6"/>
        <v>0</v>
      </c>
    </row>
    <row r="67" spans="1:7">
      <c r="A67" s="97"/>
      <c r="B67" s="99"/>
      <c r="C67" s="61" t="s">
        <v>299</v>
      </c>
      <c r="D67" s="99"/>
      <c r="E67" s="101"/>
      <c r="F67" s="103"/>
      <c r="G67" s="103"/>
    </row>
    <row r="68" spans="1:7">
      <c r="A68" s="97"/>
      <c r="B68" s="99"/>
      <c r="C68" s="62" t="s">
        <v>300</v>
      </c>
      <c r="D68" s="99"/>
      <c r="E68" s="101"/>
      <c r="F68" s="103"/>
      <c r="G68" s="103"/>
    </row>
    <row r="69" spans="1:7" ht="45">
      <c r="A69" s="105">
        <v>22</v>
      </c>
      <c r="B69" s="106" t="s">
        <v>314</v>
      </c>
      <c r="C69" s="63" t="s">
        <v>277</v>
      </c>
      <c r="D69" s="106" t="s">
        <v>275</v>
      </c>
      <c r="E69" s="107">
        <v>1</v>
      </c>
      <c r="F69" s="108"/>
      <c r="G69" s="108">
        <f t="shared" ref="G69" si="7">ROUND(E69*F69,2)</f>
        <v>0</v>
      </c>
    </row>
    <row r="70" spans="1:7">
      <c r="A70" s="97"/>
      <c r="B70" s="99"/>
      <c r="C70" s="61" t="s">
        <v>299</v>
      </c>
      <c r="D70" s="99"/>
      <c r="E70" s="101"/>
      <c r="F70" s="103"/>
      <c r="G70" s="103"/>
    </row>
    <row r="71" spans="1:7">
      <c r="A71" s="98"/>
      <c r="B71" s="100"/>
      <c r="C71" s="64" t="s">
        <v>300</v>
      </c>
      <c r="D71" s="100"/>
      <c r="E71" s="102"/>
      <c r="F71" s="104"/>
      <c r="G71" s="104"/>
    </row>
    <row r="72" spans="1:7" ht="60">
      <c r="A72" s="97">
        <v>23</v>
      </c>
      <c r="B72" s="99" t="s">
        <v>315</v>
      </c>
      <c r="C72" s="60" t="s">
        <v>278</v>
      </c>
      <c r="D72" s="99" t="s">
        <v>275</v>
      </c>
      <c r="E72" s="101">
        <v>96</v>
      </c>
      <c r="F72" s="103"/>
      <c r="G72" s="103">
        <f t="shared" ref="G72" si="8">ROUND(E72*F72,2)</f>
        <v>0</v>
      </c>
    </row>
    <row r="73" spans="1:7">
      <c r="A73" s="97"/>
      <c r="B73" s="99"/>
      <c r="C73" s="61" t="s">
        <v>299</v>
      </c>
      <c r="D73" s="99"/>
      <c r="E73" s="101"/>
      <c r="F73" s="103"/>
      <c r="G73" s="103"/>
    </row>
    <row r="74" spans="1:7">
      <c r="A74" s="97"/>
      <c r="B74" s="99"/>
      <c r="C74" s="62" t="s">
        <v>300</v>
      </c>
      <c r="D74" s="99"/>
      <c r="E74" s="101"/>
      <c r="F74" s="103"/>
      <c r="G74" s="103"/>
    </row>
    <row r="75" spans="1:7" ht="45">
      <c r="A75" s="105">
        <v>24</v>
      </c>
      <c r="B75" s="106" t="s">
        <v>316</v>
      </c>
      <c r="C75" s="63" t="s">
        <v>279</v>
      </c>
      <c r="D75" s="106" t="s">
        <v>280</v>
      </c>
      <c r="E75" s="107">
        <v>1</v>
      </c>
      <c r="F75" s="108"/>
      <c r="G75" s="108">
        <f t="shared" ref="G75:G78" si="9">ROUND(E75*F75,2)</f>
        <v>0</v>
      </c>
    </row>
    <row r="76" spans="1:7">
      <c r="A76" s="97"/>
      <c r="B76" s="99"/>
      <c r="C76" s="61" t="s">
        <v>299</v>
      </c>
      <c r="D76" s="99"/>
      <c r="E76" s="101"/>
      <c r="F76" s="103"/>
      <c r="G76" s="103"/>
    </row>
    <row r="77" spans="1:7">
      <c r="A77" s="98"/>
      <c r="B77" s="100"/>
      <c r="C77" s="64" t="s">
        <v>300</v>
      </c>
      <c r="D77" s="100"/>
      <c r="E77" s="102"/>
      <c r="F77" s="104"/>
      <c r="G77" s="104"/>
    </row>
    <row r="78" spans="1:7" ht="60">
      <c r="A78" s="97">
        <v>25</v>
      </c>
      <c r="B78" s="99" t="s">
        <v>317</v>
      </c>
      <c r="C78" s="60" t="s">
        <v>281</v>
      </c>
      <c r="D78" s="99" t="s">
        <v>280</v>
      </c>
      <c r="E78" s="101">
        <v>95</v>
      </c>
      <c r="F78" s="103"/>
      <c r="G78" s="103">
        <f t="shared" si="9"/>
        <v>0</v>
      </c>
    </row>
    <row r="79" spans="1:7">
      <c r="A79" s="97"/>
      <c r="B79" s="99"/>
      <c r="C79" s="61" t="s">
        <v>299</v>
      </c>
      <c r="D79" s="99"/>
      <c r="E79" s="101"/>
      <c r="F79" s="103"/>
      <c r="G79" s="103"/>
    </row>
    <row r="80" spans="1:7">
      <c r="A80" s="97"/>
      <c r="B80" s="99"/>
      <c r="C80" s="62" t="s">
        <v>300</v>
      </c>
      <c r="D80" s="99"/>
      <c r="E80" s="101"/>
      <c r="F80" s="103"/>
      <c r="G80" s="103"/>
    </row>
    <row r="81" spans="1:7">
      <c r="A81" s="105">
        <v>26</v>
      </c>
      <c r="B81" s="106" t="s">
        <v>318</v>
      </c>
      <c r="C81" s="63" t="s">
        <v>282</v>
      </c>
      <c r="D81" s="106" t="s">
        <v>9</v>
      </c>
      <c r="E81" s="107">
        <v>0.2</v>
      </c>
      <c r="F81" s="108"/>
      <c r="G81" s="108">
        <f t="shared" ref="G81:G84" si="10">ROUND(E81*F81,2)</f>
        <v>0</v>
      </c>
    </row>
    <row r="82" spans="1:7">
      <c r="A82" s="97"/>
      <c r="B82" s="99"/>
      <c r="C82" s="61" t="s">
        <v>299</v>
      </c>
      <c r="D82" s="99"/>
      <c r="E82" s="101"/>
      <c r="F82" s="103"/>
      <c r="G82" s="103"/>
    </row>
    <row r="83" spans="1:7">
      <c r="A83" s="98"/>
      <c r="B83" s="100"/>
      <c r="C83" s="64" t="s">
        <v>300</v>
      </c>
      <c r="D83" s="100"/>
      <c r="E83" s="102"/>
      <c r="F83" s="104"/>
      <c r="G83" s="104"/>
    </row>
    <row r="84" spans="1:7">
      <c r="A84" s="97">
        <v>27</v>
      </c>
      <c r="B84" s="99" t="s">
        <v>319</v>
      </c>
      <c r="C84" s="60" t="s">
        <v>283</v>
      </c>
      <c r="D84" s="99" t="s">
        <v>9</v>
      </c>
      <c r="E84" s="101">
        <v>0.06</v>
      </c>
      <c r="F84" s="103"/>
      <c r="G84" s="103">
        <f t="shared" si="10"/>
        <v>0</v>
      </c>
    </row>
    <row r="85" spans="1:7">
      <c r="A85" s="97"/>
      <c r="B85" s="99"/>
      <c r="C85" s="61" t="s">
        <v>299</v>
      </c>
      <c r="D85" s="99"/>
      <c r="E85" s="101"/>
      <c r="F85" s="103"/>
      <c r="G85" s="103"/>
    </row>
    <row r="86" spans="1:7">
      <c r="A86" s="97"/>
      <c r="B86" s="99"/>
      <c r="C86" s="62" t="s">
        <v>300</v>
      </c>
      <c r="D86" s="99"/>
      <c r="E86" s="101"/>
      <c r="F86" s="103"/>
      <c r="G86" s="103"/>
    </row>
    <row r="87" spans="1:7">
      <c r="A87" s="105">
        <v>28</v>
      </c>
      <c r="B87" s="106" t="s">
        <v>320</v>
      </c>
      <c r="C87" s="63" t="s">
        <v>284</v>
      </c>
      <c r="D87" s="106" t="s">
        <v>324</v>
      </c>
      <c r="E87" s="107">
        <v>2</v>
      </c>
      <c r="F87" s="108"/>
      <c r="G87" s="108">
        <f>ROUND(E87*F87,2)</f>
        <v>0</v>
      </c>
    </row>
    <row r="88" spans="1:7">
      <c r="A88" s="98"/>
      <c r="B88" s="100"/>
      <c r="C88" s="64" t="s">
        <v>300</v>
      </c>
      <c r="D88" s="100"/>
      <c r="E88" s="102"/>
      <c r="F88" s="104"/>
      <c r="G88" s="104"/>
    </row>
    <row r="89" spans="1:7" ht="30">
      <c r="A89" s="97">
        <v>29</v>
      </c>
      <c r="B89" s="99" t="s">
        <v>321</v>
      </c>
      <c r="C89" s="60" t="s">
        <v>285</v>
      </c>
      <c r="D89" s="99" t="s">
        <v>235</v>
      </c>
      <c r="E89" s="101">
        <v>188</v>
      </c>
      <c r="F89" s="103"/>
      <c r="G89" s="103">
        <f t="shared" ref="G89" si="11">ROUND(E89*F89,2)</f>
        <v>0</v>
      </c>
    </row>
    <row r="90" spans="1:7">
      <c r="A90" s="97"/>
      <c r="B90" s="99"/>
      <c r="C90" s="61" t="s">
        <v>299</v>
      </c>
      <c r="D90" s="99"/>
      <c r="E90" s="101"/>
      <c r="F90" s="103"/>
      <c r="G90" s="103"/>
    </row>
    <row r="91" spans="1:7">
      <c r="A91" s="97"/>
      <c r="B91" s="99"/>
      <c r="C91" s="62" t="s">
        <v>300</v>
      </c>
      <c r="D91" s="99"/>
      <c r="E91" s="101"/>
      <c r="F91" s="103"/>
      <c r="G91" s="103"/>
    </row>
    <row r="92" spans="1:7" ht="30">
      <c r="A92" s="105">
        <v>30</v>
      </c>
      <c r="B92" s="106" t="s">
        <v>322</v>
      </c>
      <c r="C92" s="63" t="s">
        <v>286</v>
      </c>
      <c r="D92" s="106" t="s">
        <v>235</v>
      </c>
      <c r="E92" s="107">
        <v>80</v>
      </c>
      <c r="F92" s="108"/>
      <c r="G92" s="108">
        <f t="shared" ref="G92" si="12">ROUND(E92*F92,2)</f>
        <v>0</v>
      </c>
    </row>
    <row r="93" spans="1:7">
      <c r="A93" s="97"/>
      <c r="B93" s="99"/>
      <c r="C93" s="61" t="s">
        <v>299</v>
      </c>
      <c r="D93" s="99"/>
      <c r="E93" s="101"/>
      <c r="F93" s="103"/>
      <c r="G93" s="103"/>
    </row>
    <row r="94" spans="1:7">
      <c r="A94" s="98"/>
      <c r="B94" s="65"/>
      <c r="C94" s="64" t="s">
        <v>300</v>
      </c>
      <c r="D94" s="100"/>
      <c r="E94" s="102"/>
      <c r="F94" s="104"/>
      <c r="G94" s="104"/>
    </row>
    <row r="95" spans="1:7" ht="30">
      <c r="A95" s="97">
        <v>31</v>
      </c>
      <c r="B95" s="99" t="s">
        <v>323</v>
      </c>
      <c r="C95" s="60" t="s">
        <v>287</v>
      </c>
      <c r="D95" s="99" t="s">
        <v>235</v>
      </c>
      <c r="E95" s="101">
        <v>10</v>
      </c>
      <c r="F95" s="103"/>
      <c r="G95" s="103">
        <f t="shared" ref="G95:G101" si="13">ROUND(E95*F95,2)</f>
        <v>0</v>
      </c>
    </row>
    <row r="96" spans="1:7">
      <c r="A96" s="97"/>
      <c r="B96" s="99"/>
      <c r="C96" s="61" t="s">
        <v>299</v>
      </c>
      <c r="D96" s="99"/>
      <c r="E96" s="101"/>
      <c r="F96" s="103"/>
      <c r="G96" s="103"/>
    </row>
    <row r="97" spans="1:7">
      <c r="A97" s="97"/>
      <c r="B97" s="99"/>
      <c r="C97" s="62" t="s">
        <v>300</v>
      </c>
      <c r="D97" s="99"/>
      <c r="E97" s="101"/>
      <c r="F97" s="103"/>
      <c r="G97" s="103"/>
    </row>
    <row r="98" spans="1:7" ht="30">
      <c r="A98" s="105">
        <v>32</v>
      </c>
      <c r="B98" s="106" t="s">
        <v>307</v>
      </c>
      <c r="C98" s="63" t="s">
        <v>288</v>
      </c>
      <c r="D98" s="106" t="s">
        <v>269</v>
      </c>
      <c r="E98" s="107">
        <v>8</v>
      </c>
      <c r="F98" s="108"/>
      <c r="G98" s="108">
        <f t="shared" si="13"/>
        <v>0</v>
      </c>
    </row>
    <row r="99" spans="1:7">
      <c r="A99" s="97"/>
      <c r="B99" s="99"/>
      <c r="C99" s="61" t="s">
        <v>299</v>
      </c>
      <c r="D99" s="99"/>
      <c r="E99" s="101"/>
      <c r="F99" s="103"/>
      <c r="G99" s="103"/>
    </row>
    <row r="100" spans="1:7">
      <c r="A100" s="98"/>
      <c r="B100" s="100"/>
      <c r="C100" s="64" t="s">
        <v>300</v>
      </c>
      <c r="D100" s="100"/>
      <c r="E100" s="102"/>
      <c r="F100" s="104"/>
      <c r="G100" s="104"/>
    </row>
    <row r="101" spans="1:7" ht="30">
      <c r="A101" s="97">
        <v>33</v>
      </c>
      <c r="B101" s="99" t="s">
        <v>313</v>
      </c>
      <c r="C101" s="60" t="s">
        <v>289</v>
      </c>
      <c r="D101" s="99" t="s">
        <v>275</v>
      </c>
      <c r="E101" s="101">
        <v>4</v>
      </c>
      <c r="F101" s="103"/>
      <c r="G101" s="103">
        <f t="shared" si="13"/>
        <v>0</v>
      </c>
    </row>
    <row r="102" spans="1:7">
      <c r="A102" s="97"/>
      <c r="B102" s="99"/>
      <c r="C102" s="61" t="s">
        <v>299</v>
      </c>
      <c r="D102" s="99"/>
      <c r="E102" s="101"/>
      <c r="F102" s="103"/>
      <c r="G102" s="103"/>
    </row>
    <row r="103" spans="1:7">
      <c r="A103" s="98"/>
      <c r="B103" s="100"/>
      <c r="C103" s="64" t="s">
        <v>300</v>
      </c>
      <c r="D103" s="100"/>
      <c r="E103" s="102"/>
      <c r="F103" s="104"/>
      <c r="G103" s="104"/>
    </row>
    <row r="104" spans="1:7" s="68" customFormat="1" ht="18.75">
      <c r="A104" s="66"/>
      <c r="B104" s="67"/>
      <c r="D104" s="69"/>
      <c r="E104" s="70"/>
      <c r="F104" s="71" t="s">
        <v>290</v>
      </c>
      <c r="G104" s="72">
        <f>SUM(G5:G103)</f>
        <v>0</v>
      </c>
    </row>
  </sheetData>
  <mergeCells count="201">
    <mergeCell ref="A1:G1"/>
    <mergeCell ref="B4:E4"/>
    <mergeCell ref="A5:A7"/>
    <mergeCell ref="B5:B7"/>
    <mergeCell ref="D5:D7"/>
    <mergeCell ref="E5:E7"/>
    <mergeCell ref="F5:F7"/>
    <mergeCell ref="G5:G7"/>
    <mergeCell ref="G14:G16"/>
    <mergeCell ref="A11:A13"/>
    <mergeCell ref="B11:B13"/>
    <mergeCell ref="D11:D13"/>
    <mergeCell ref="E11:E13"/>
    <mergeCell ref="F11:F13"/>
    <mergeCell ref="G11:G13"/>
    <mergeCell ref="A8:A10"/>
    <mergeCell ref="B8:B10"/>
    <mergeCell ref="D8:D10"/>
    <mergeCell ref="E8:E10"/>
    <mergeCell ref="F8:F10"/>
    <mergeCell ref="G8:G10"/>
    <mergeCell ref="B17:E17"/>
    <mergeCell ref="A18:A20"/>
    <mergeCell ref="B18:B20"/>
    <mergeCell ref="D18:D20"/>
    <mergeCell ref="E18:E20"/>
    <mergeCell ref="F18:F20"/>
    <mergeCell ref="A14:A16"/>
    <mergeCell ref="B14:B16"/>
    <mergeCell ref="D14:D16"/>
    <mergeCell ref="E14:E16"/>
    <mergeCell ref="F14:F16"/>
    <mergeCell ref="A24:A26"/>
    <mergeCell ref="B24:B26"/>
    <mergeCell ref="D24:D26"/>
    <mergeCell ref="E24:E26"/>
    <mergeCell ref="F24:F26"/>
    <mergeCell ref="G24:G26"/>
    <mergeCell ref="G18:G20"/>
    <mergeCell ref="A21:A23"/>
    <mergeCell ref="B21:B23"/>
    <mergeCell ref="D21:D23"/>
    <mergeCell ref="E21:E23"/>
    <mergeCell ref="F21:F23"/>
    <mergeCell ref="G21:G23"/>
    <mergeCell ref="A30:A32"/>
    <mergeCell ref="B30:B32"/>
    <mergeCell ref="D30:D32"/>
    <mergeCell ref="E30:E32"/>
    <mergeCell ref="F30:F32"/>
    <mergeCell ref="G30:G32"/>
    <mergeCell ref="A27:A29"/>
    <mergeCell ref="B27:B28"/>
    <mergeCell ref="D27:D29"/>
    <mergeCell ref="E27:E29"/>
    <mergeCell ref="F27:F29"/>
    <mergeCell ref="G27:G29"/>
    <mergeCell ref="A36:A38"/>
    <mergeCell ref="B36:B38"/>
    <mergeCell ref="D36:D38"/>
    <mergeCell ref="E36:E38"/>
    <mergeCell ref="F36:F38"/>
    <mergeCell ref="G36:G38"/>
    <mergeCell ref="A33:A35"/>
    <mergeCell ref="B33:B34"/>
    <mergeCell ref="D33:D35"/>
    <mergeCell ref="E33:E35"/>
    <mergeCell ref="F33:F35"/>
    <mergeCell ref="G33:G35"/>
    <mergeCell ref="A42:A44"/>
    <mergeCell ref="B42:B44"/>
    <mergeCell ref="D42:D44"/>
    <mergeCell ref="E42:E44"/>
    <mergeCell ref="F42:F44"/>
    <mergeCell ref="G42:G44"/>
    <mergeCell ref="A39:A41"/>
    <mergeCell ref="B39:B41"/>
    <mergeCell ref="D39:D41"/>
    <mergeCell ref="E39:E41"/>
    <mergeCell ref="F39:F41"/>
    <mergeCell ref="G39:G41"/>
    <mergeCell ref="A48:A50"/>
    <mergeCell ref="B48:B50"/>
    <mergeCell ref="D48:D50"/>
    <mergeCell ref="E48:E50"/>
    <mergeCell ref="F48:F50"/>
    <mergeCell ref="G48:G50"/>
    <mergeCell ref="A45:A47"/>
    <mergeCell ref="B45:B47"/>
    <mergeCell ref="D45:D47"/>
    <mergeCell ref="E45:E47"/>
    <mergeCell ref="F45:F47"/>
    <mergeCell ref="G45:G47"/>
    <mergeCell ref="A54:A56"/>
    <mergeCell ref="B54:B56"/>
    <mergeCell ref="D54:D56"/>
    <mergeCell ref="E54:E56"/>
    <mergeCell ref="F54:F56"/>
    <mergeCell ref="G54:G56"/>
    <mergeCell ref="A51:A53"/>
    <mergeCell ref="B51:B53"/>
    <mergeCell ref="D51:D53"/>
    <mergeCell ref="E51:E53"/>
    <mergeCell ref="F51:F53"/>
    <mergeCell ref="G51:G53"/>
    <mergeCell ref="A60:A62"/>
    <mergeCell ref="B60:B62"/>
    <mergeCell ref="D60:D62"/>
    <mergeCell ref="E60:E62"/>
    <mergeCell ref="F60:F62"/>
    <mergeCell ref="G60:G62"/>
    <mergeCell ref="A57:A59"/>
    <mergeCell ref="B57:B59"/>
    <mergeCell ref="D57:D59"/>
    <mergeCell ref="E57:E59"/>
    <mergeCell ref="F57:F59"/>
    <mergeCell ref="G57:G59"/>
    <mergeCell ref="A66:A68"/>
    <mergeCell ref="B66:B68"/>
    <mergeCell ref="D66:D68"/>
    <mergeCell ref="E66:E68"/>
    <mergeCell ref="F66:F68"/>
    <mergeCell ref="G66:G68"/>
    <mergeCell ref="A63:A65"/>
    <mergeCell ref="B63:B65"/>
    <mergeCell ref="D63:D65"/>
    <mergeCell ref="E63:E65"/>
    <mergeCell ref="F63:F65"/>
    <mergeCell ref="G63:G65"/>
    <mergeCell ref="A72:A74"/>
    <mergeCell ref="B72:B74"/>
    <mergeCell ref="D72:D74"/>
    <mergeCell ref="E72:E74"/>
    <mergeCell ref="F72:F74"/>
    <mergeCell ref="G72:G74"/>
    <mergeCell ref="A69:A71"/>
    <mergeCell ref="B69:B71"/>
    <mergeCell ref="D69:D71"/>
    <mergeCell ref="E69:E71"/>
    <mergeCell ref="F69:F71"/>
    <mergeCell ref="G69:G71"/>
    <mergeCell ref="A78:A80"/>
    <mergeCell ref="B78:B80"/>
    <mergeCell ref="D78:D80"/>
    <mergeCell ref="E78:E80"/>
    <mergeCell ref="F78:F80"/>
    <mergeCell ref="G78:G80"/>
    <mergeCell ref="A75:A77"/>
    <mergeCell ref="B75:B77"/>
    <mergeCell ref="D75:D77"/>
    <mergeCell ref="E75:E77"/>
    <mergeCell ref="F75:F77"/>
    <mergeCell ref="G75:G77"/>
    <mergeCell ref="A84:A86"/>
    <mergeCell ref="B84:B86"/>
    <mergeCell ref="D84:D86"/>
    <mergeCell ref="E84:E86"/>
    <mergeCell ref="F84:F86"/>
    <mergeCell ref="G84:G86"/>
    <mergeCell ref="A81:A83"/>
    <mergeCell ref="B81:B83"/>
    <mergeCell ref="D81:D83"/>
    <mergeCell ref="E81:E83"/>
    <mergeCell ref="F81:F83"/>
    <mergeCell ref="G81:G83"/>
    <mergeCell ref="A89:A91"/>
    <mergeCell ref="B89:B91"/>
    <mergeCell ref="D89:D91"/>
    <mergeCell ref="E89:E91"/>
    <mergeCell ref="F89:F91"/>
    <mergeCell ref="G89:G91"/>
    <mergeCell ref="A87:A88"/>
    <mergeCell ref="B87:B88"/>
    <mergeCell ref="D87:D88"/>
    <mergeCell ref="E87:E88"/>
    <mergeCell ref="F87:F88"/>
    <mergeCell ref="G87:G88"/>
    <mergeCell ref="A95:A97"/>
    <mergeCell ref="B95:B97"/>
    <mergeCell ref="D95:D97"/>
    <mergeCell ref="E95:E97"/>
    <mergeCell ref="F95:F97"/>
    <mergeCell ref="G95:G97"/>
    <mergeCell ref="A92:A94"/>
    <mergeCell ref="B92:B93"/>
    <mergeCell ref="D92:D94"/>
    <mergeCell ref="E92:E94"/>
    <mergeCell ref="F92:F94"/>
    <mergeCell ref="G92:G94"/>
    <mergeCell ref="A101:A103"/>
    <mergeCell ref="B101:B103"/>
    <mergeCell ref="D101:D103"/>
    <mergeCell ref="E101:E103"/>
    <mergeCell ref="F101:F103"/>
    <mergeCell ref="G101:G103"/>
    <mergeCell ref="A98:A100"/>
    <mergeCell ref="B98:B100"/>
    <mergeCell ref="D98:D100"/>
    <mergeCell ref="E98:E100"/>
    <mergeCell ref="F98:F100"/>
    <mergeCell ref="G98:G10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4963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1</vt:i4>
      </vt:variant>
    </vt:vector>
  </HeadingPairs>
  <TitlesOfParts>
    <vt:vector size="5" baseType="lpstr">
      <vt:lpstr>TER droga</vt:lpstr>
      <vt:lpstr>TER instalacje</vt:lpstr>
      <vt:lpstr>TER elektryka</vt:lpstr>
      <vt:lpstr>TER teletech</vt:lpstr>
      <vt:lpstr>'TER droga'!Obszar_wydruku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</dc:creator>
  <cp:lastModifiedBy>Danuta Abramczuk</cp:lastModifiedBy>
  <cp:revision>105</cp:revision>
  <cp:lastPrinted>2024-07-11T09:35:58Z</cp:lastPrinted>
  <dcterms:created xsi:type="dcterms:W3CDTF">2013-09-10T21:27:53Z</dcterms:created>
  <dcterms:modified xsi:type="dcterms:W3CDTF">2024-09-17T09:29:21Z</dcterms:modified>
</cp:coreProperties>
</file>