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7013 - Realizacja i odbiór inwestycji komunalnych\2024\ZZ.7013.21.2024 - budowa dróg miasto Nekla\Przetarg całość\"/>
    </mc:Choice>
  </mc:AlternateContent>
  <bookViews>
    <workbookView xWindow="28680" yWindow="-120" windowWidth="29040" windowHeight="15720" activeTab="1"/>
  </bookViews>
  <sheets>
    <sheet name="TER droga" sheetId="1" r:id="rId1"/>
    <sheet name="TER oświetlenie" sheetId="2" r:id="rId2"/>
  </sheets>
  <definedNames>
    <definedName name="_xlnm.Print_Area" localSheetId="0">'TER droga'!$A$1:$I$104</definedName>
  </definedNames>
  <calcPr calcId="162913"/>
</workbook>
</file>

<file path=xl/calcChain.xml><?xml version="1.0" encoding="utf-8"?>
<calcChain xmlns="http://schemas.openxmlformats.org/spreadsheetml/2006/main">
  <c r="H28" i="2" l="1"/>
  <c r="H4" i="2"/>
  <c r="H27" i="2"/>
  <c r="H26" i="2"/>
  <c r="H25" i="2"/>
  <c r="H24" i="2"/>
  <c r="H23" i="2"/>
  <c r="H22" i="2"/>
  <c r="H21" i="2"/>
  <c r="H20" i="2"/>
  <c r="H19" i="2"/>
  <c r="H18" i="2"/>
  <c r="H17" i="2"/>
  <c r="H16" i="2"/>
  <c r="H15" i="2"/>
  <c r="H14" i="2"/>
  <c r="H13" i="2"/>
  <c r="H12" i="2"/>
  <c r="H11" i="2"/>
  <c r="H10" i="2"/>
  <c r="H9" i="2"/>
  <c r="H8" i="2"/>
  <c r="H7" i="2"/>
  <c r="H6" i="2"/>
  <c r="H5" i="2"/>
  <c r="H104" i="1" l="1"/>
  <c r="I100" i="1" l="1"/>
  <c r="I101" i="1"/>
  <c r="I102" i="1"/>
  <c r="I99" i="1" l="1"/>
  <c r="I103" i="1" s="1"/>
  <c r="I96" i="1"/>
  <c r="I97" i="1" s="1"/>
  <c r="I93" i="1"/>
  <c r="I92" i="1"/>
  <c r="I91" i="1"/>
  <c r="I90" i="1"/>
  <c r="I89" i="1"/>
  <c r="I88" i="1"/>
  <c r="I87" i="1"/>
  <c r="I86" i="1"/>
  <c r="I82" i="1"/>
  <c r="I83" i="1" s="1"/>
  <c r="I78" i="1"/>
  <c r="I77" i="1"/>
  <c r="I76" i="1"/>
  <c r="I79" i="1" s="1"/>
  <c r="I72" i="1"/>
  <c r="I71" i="1"/>
  <c r="I70" i="1"/>
  <c r="I69" i="1"/>
  <c r="I68" i="1"/>
  <c r="I67" i="1"/>
  <c r="I66" i="1"/>
  <c r="I62" i="1"/>
  <c r="I61" i="1"/>
  <c r="I60" i="1"/>
  <c r="I59" i="1"/>
  <c r="I58" i="1"/>
  <c r="I57" i="1"/>
  <c r="I56" i="1"/>
  <c r="I55" i="1"/>
  <c r="I54" i="1"/>
  <c r="I53" i="1"/>
  <c r="I52" i="1"/>
  <c r="I51" i="1"/>
  <c r="I41" i="1"/>
  <c r="I40" i="1"/>
  <c r="I39" i="1"/>
  <c r="I38" i="1"/>
  <c r="I37" i="1"/>
  <c r="I36" i="1"/>
  <c r="I35" i="1"/>
  <c r="I34" i="1"/>
  <c r="I33" i="1"/>
  <c r="I32" i="1"/>
  <c r="I31" i="1"/>
  <c r="I30" i="1"/>
  <c r="I26" i="1"/>
  <c r="I25" i="1"/>
  <c r="I24" i="1"/>
  <c r="I23" i="1"/>
  <c r="I22" i="1"/>
  <c r="I21" i="1"/>
  <c r="I10" i="1"/>
  <c r="I11" i="1"/>
  <c r="I12" i="1"/>
  <c r="I13" i="1"/>
  <c r="I14" i="1"/>
  <c r="I15" i="1"/>
  <c r="I16" i="1"/>
  <c r="I17" i="1"/>
  <c r="I9" i="1"/>
  <c r="I94" i="1" l="1"/>
  <c r="I27" i="1"/>
  <c r="I42" i="1"/>
  <c r="I73" i="1"/>
  <c r="I18" i="1"/>
  <c r="G45" i="1"/>
  <c r="I45" i="1" s="1"/>
  <c r="I63" i="1" s="1"/>
</calcChain>
</file>

<file path=xl/sharedStrings.xml><?xml version="1.0" encoding="utf-8"?>
<sst xmlns="http://schemas.openxmlformats.org/spreadsheetml/2006/main" count="316" uniqueCount="186">
  <si>
    <t>LP</t>
  </si>
  <si>
    <t>WYSZCZEGÓLNIENIE ELEMENTÓW ROZLICZENIOWYCH</t>
  </si>
  <si>
    <t>WARTOŚĆ</t>
  </si>
  <si>
    <t>WYMAGANIA OGÓLNE</t>
  </si>
  <si>
    <t>ROBOTY PRZYGOTOWAWCZE</t>
  </si>
  <si>
    <t>Wyznaczenie trasy i punktów wysokościowych w terenie równinnym</t>
  </si>
  <si>
    <t>km</t>
  </si>
  <si>
    <t>szt.</t>
  </si>
  <si>
    <t>m3</t>
  </si>
  <si>
    <t>mb</t>
  </si>
  <si>
    <t>m2</t>
  </si>
  <si>
    <t>Razem roboty  przygotowawcze</t>
  </si>
  <si>
    <t>ROBOTY ZIEMNE</t>
  </si>
  <si>
    <t>Razem (roboty ziemne):</t>
  </si>
  <si>
    <t>ODWODNIENIE KORPUSU DROGOWEGO</t>
  </si>
  <si>
    <t>Razem (odwodnienie korpusu drogowego):</t>
  </si>
  <si>
    <t>PODBUDOWY</t>
  </si>
  <si>
    <t>Wykonanie profilowania i zagęszczenia podłoża w wykonanym wykopie</t>
  </si>
  <si>
    <t>Razem (podbudowy):</t>
  </si>
  <si>
    <t>NAWIERZCHNIE</t>
  </si>
  <si>
    <t>Razem (nawierzchnie):</t>
  </si>
  <si>
    <t>ROBOTY WYKOŃCZENIOWE</t>
  </si>
  <si>
    <t>Razem (roboty wykończeniowe):</t>
  </si>
  <si>
    <t>OZNAKOWANIE DRÓG I ELEMENTY BEZPIECZEŃSTWA RUCHU</t>
  </si>
  <si>
    <t>Razem (oznakowanie dróg i elementy bezpieczeństwa ruchu):</t>
  </si>
  <si>
    <t>ELEMENTY ULIC</t>
  </si>
  <si>
    <t>Razem (elementy ulic):</t>
  </si>
  <si>
    <t>Razem:</t>
  </si>
  <si>
    <t>Usunięcie warstwy ziemi urodzajnej - humusu gr. 40 cm pod projektowane elementy drogowe wraz z załadunkiem i odwozem na odkład Wykonawcy</t>
  </si>
  <si>
    <t>kpl</t>
  </si>
  <si>
    <t>Wykonanie nasypów pod projektowane elementy drogowe wraz z zakupem, dowozem i wbudowaniem</t>
  </si>
  <si>
    <t>Wykonanie wykopów pod projektowane elementy drogowe wraz z załadunkiem i odwozem na odkład wykonawcy</t>
  </si>
  <si>
    <t>pod zjazdy z kostki</t>
  </si>
  <si>
    <t>Wykonanie oporników betonowych 12x25x100 cm na podsypce cementowo - piaskowej 1:4 gr. 5 cm</t>
  </si>
  <si>
    <t>Wykonanie nawierzchni zjazdów z kostki brukowej betonowej gr. 8 cm wraz z podsypką cementowo - piaskową gr. 5 cm</t>
  </si>
  <si>
    <t>Wykonanie krawężników betonowych 15x30x100 cm na podsypce cementowo - piaskowej 1:4 gr. 5 cm</t>
  </si>
  <si>
    <t>Wykonanie krawężników betonowych najazdowych 15x22x100 cm na podsypce cementowo - piaskowej 1:4 gr. 5 cm</t>
  </si>
  <si>
    <t>Wykonanie obrzeży betonowych 8x30x100 cm na podsypce piaskowej 1:4 gr. 3 cm</t>
  </si>
  <si>
    <t>Wykonanie wpustów betonowych Ø500 w gotowym wykopie wraz z zakupem, dowozem i wbudowaniem</t>
  </si>
  <si>
    <t xml:space="preserve">Wykonanie podsypki piaskowej pod elementy odwodnienia gr. 15 cm </t>
  </si>
  <si>
    <t xml:space="preserve">Wykonanie obsypki piaskowej elementów odwodnienia gr. 20 cm </t>
  </si>
  <si>
    <t xml:space="preserve">Wykonanie obsypki piaskowej elementów odwodnienia gr. 30 cm </t>
  </si>
  <si>
    <t>Wykonanie zasypki piaskowej elementów odwodnienia gr. 30 cm</t>
  </si>
  <si>
    <t>Wykonanie ławy z betonu cementowego C12/15 z oporem pod ułożenie krawężników i oporników</t>
  </si>
  <si>
    <t>Wykonanie ławy z betonu cementowego C12/15 z oporem pod ułożenie obrzeży</t>
  </si>
  <si>
    <t>ha</t>
  </si>
  <si>
    <t xml:space="preserve">Wykonanie zasypania ręcznie projektowanych elementów odwodnienia wraz z zakupem, dowozem i wbudowaniem </t>
  </si>
  <si>
    <t>Wykonanie wykopów mechanicznie pod projektowane elementy odwodnienia wraz z osuszeniem wykopu, załadunkiem i odwozem na odkład Wykonawcy</t>
  </si>
  <si>
    <t>Wykonanie wykopów ręcznie pod projektowane elementy odwodnienia wraz z załadunkiem i odwozem na odkład Wykonawcy</t>
  </si>
  <si>
    <t>Wykonanie zasypania mechanicznie projektowanych elementów odwodnienia wraz z zakupem, dowozem i wbudowaniem</t>
  </si>
  <si>
    <t>Wykonanie umocnienia pionowych ścian wykopów o głębokości do 3 m</t>
  </si>
  <si>
    <t>2</t>
  </si>
  <si>
    <t>3</t>
  </si>
  <si>
    <t>4</t>
  </si>
  <si>
    <t>ZIELEŃ DROGOWA</t>
  </si>
  <si>
    <t>Razem (zieleń drogowa):</t>
  </si>
  <si>
    <t>pod nawierzchnię jezdni</t>
  </si>
  <si>
    <t>pod parkingi z kostki</t>
  </si>
  <si>
    <t>Wykonanie frezowania na połączeniach z istniejącą nawierzchnią na skrzyżowaniach wraz z załadunkiem i odwozem na odkład Wykonawcy</t>
  </si>
  <si>
    <t>Wykonanie nawierzchni parkingów z kostki brukowej betonowej gr. 8 cm wraz z podsypką cemenetowo - piaskową gr. 5 cm</t>
  </si>
  <si>
    <t>Wykonanie oznakowania pionowego, poziomego i elementów BRD</t>
  </si>
  <si>
    <t>Mechaniczne karczowanie krzewów z odwozem na odkład Zamawiającego</t>
  </si>
  <si>
    <t>Wyznaczenie trasy i punktów wysokościowych pod projektowane elementy kanalizacji deszczowej</t>
  </si>
  <si>
    <t>Wycinka drzew wraz z karczowaniem pni i odwozem na odkład Zamawiającego</t>
  </si>
  <si>
    <t>Rozebranie nawierzchni jezdni (warstwy bitumiczne i podbudowa) gr. 0,20 cm  z załadunkiem i odwozem na odkład Wykonawcy (powierzchnia 2180 m2)</t>
  </si>
  <si>
    <t>Rozbiórka przepustu wzdłuż istniejącego rowu przydrożnego wraz z załadunkiem i odwoezm na odkład Wykonawcy</t>
  </si>
  <si>
    <t>Wykonanie wylotu przykanalika wraz z umocnieniem dna oraz skarp rowu w okolicach wylotu</t>
  </si>
  <si>
    <t>Oczyszczenie i skropienie warstw konstrukcyjnych (warstwa wiążąca AC 16 W 50/70) w ilości 0,5 kg/m2 emulsji asfaltowej</t>
  </si>
  <si>
    <t>Oczyszczenie i skropienie istniejącej nawierzchni jezdni po frezowaniu (połączenie z istniejącą nawierzchnią na skrzyżowaniach) emulsją asfaltową w ilości 0,5kg/m2</t>
  </si>
  <si>
    <t>Wykonanie oczyszczenia i profilowania rowu (skarpy o nachyleniu 1:1,5  oraz dna o szerokości 0,4m)</t>
  </si>
  <si>
    <t>Wykonanie ławy z betonu cementowego C12/15 z oporem pod ułożenie ścieku</t>
  </si>
  <si>
    <t>Razem (inne roboty):</t>
  </si>
  <si>
    <t>Zakup wraz z zamontowaniem ławek parkowych</t>
  </si>
  <si>
    <t>Wykonanie studni rewizyjnych betonowych Ø1000 w gotowym wykopie wraz z zakupem, dowozem i wbudowaniem</t>
  </si>
  <si>
    <t>Wykonanie kolektora z PP Ø300 SN 8kN/m2 w gotowym wykopie</t>
  </si>
  <si>
    <t>Wykonanie przykanalików z PP Ø200 SN 8kN/m2 w gotowym wykopie</t>
  </si>
  <si>
    <t>Wykonanie zarurowania rowu przydrożnego pod zjazdami z PEHD Ø500 SN 8kN/m2</t>
  </si>
  <si>
    <t>Wykonanie wylotu kanalizacji wraz z umocnieniem dna oraz skarp rowu w okolicach wylotu</t>
  </si>
  <si>
    <t>pod zatokę przystankową</t>
  </si>
  <si>
    <t>pod chodnik, miejsca odpoczynku oraz miejsca dla rowerów</t>
  </si>
  <si>
    <t>Oczyszczenie i skropienie warstw konstrukcyjnych (podbudowa zasadnicza z mieszanki niezwiązanej z kruszywem C90/3, frakcji 0/63mm) pod jezdnię w ilości 0,8 kg/m2 emulsji asfaltowej</t>
  </si>
  <si>
    <t>Wykonanie podbudowy zasadniczej z mieszanki niezwiązanej z kruszywem C90/3, frakcji 0/63mm gr. 20 cm pod ułożenie konstrukcji nawierzchni jezdni</t>
  </si>
  <si>
    <t>Wykonanie podbudowy zasadniczej z mieszanki niezwiązanej z kruszywem C90/3, frakcji 0/63mm gr. 20 cm pod zjazdy z kostki</t>
  </si>
  <si>
    <t>Wykonanie podbudowy zasadniczej z mieszanki niezwiązanej z kruszywem C90/3, frakcji 0/63mm gr. 20 cm pod parkingi z kostki</t>
  </si>
  <si>
    <t>Wykonanie podbudowy pomocniczej z mieszanki związanej cementem klasy 0/16mm C3/4 gr. 15 cm pod jezdnię</t>
  </si>
  <si>
    <t>Wykonanie podbudowy pomocniczej z mieszanki związanej cementem klasy 0/16mm C3/4 gr. 15 cm pod zjazdy z kostki</t>
  </si>
  <si>
    <t>Wykonanie podbudowy pomocniczej z mieszanki związanej cementem klasy 0/16mm C3/4 gr. 15 cm pod parking z kostki</t>
  </si>
  <si>
    <t>Wykonanie podbudowy zasadniczej z mieszanki związanej cementem klasy 0/16mm C3/4 gr. 10 cm pod chodnik, miejsca odpoczynku oraz miejsca dla rowerów</t>
  </si>
  <si>
    <t>Wykonanie podbudowy pomocniczej z mieszanki związanej cementem klasy 0/16mm C3/4 gr. 15 cm pod zatokę przystankową</t>
  </si>
  <si>
    <t>Wykonanie podbudowy zasadniczej z mieszanki niezwiązanej z kruszywem C90/3, frakcji 0/63mm gr. 32 cm pod zatokę przystankową</t>
  </si>
  <si>
    <t>Wykonanie warstwy wiążącej z betonu asfaltowego AC 16 W 50/70 pod jezdnię gr. 8 cm</t>
  </si>
  <si>
    <t>Wykonanie warstwy ścieralnej jezdni z betonu asfaltowego AC 11 S 50/70  gr. 4 cm</t>
  </si>
  <si>
    <t>Wykonanie nawierzchni chodnika, miejsc odpoczynku oraz miejsc dla rowerów z kostki brukowej betonowej gr 8 cm wraz z podsypką cementowo – piaskową 1:4 gr. 5 cm</t>
  </si>
  <si>
    <t>Wykonanie poboczy z kruszywa łamanego gr. 15 cm wraz z zakupem, dowozem, ścinaniem, ułożeniem i profilowaniem</t>
  </si>
  <si>
    <t>Wykonanie ścieku ulicznego o szer. 20 cm z kostki betonowej 10x20 cm 
o grubości 8 cm koloru szarego układanej w dwóch rzędach na podsypce cementowo-piaskowej 1:4 o grubości 3 cm</t>
  </si>
  <si>
    <t>Wykonanie nawierzchni zatoki przystankowej z kostki brukowej betonowej gr. 8 cm wraz z podsypką cemenetowo - piaskową gr. 5 cm</t>
  </si>
  <si>
    <t>Wykonanie obsiania mieszanką traw gr. 10cm opasek oraz skarp o pochyleniu 1:1,5 (w tym skarp rowu) wraz z zakupem, dowozem i wbudowaniem</t>
  </si>
  <si>
    <t>INNE ROBOTY</t>
  </si>
  <si>
    <t>NUMER SST</t>
  </si>
  <si>
    <t>00.00.00</t>
  </si>
  <si>
    <t>01.00.00</t>
  </si>
  <si>
    <t>01.01.01</t>
  </si>
  <si>
    <t>01.02.01</t>
  </si>
  <si>
    <t>01.02.02</t>
  </si>
  <si>
    <t xml:space="preserve">Rozbiórka nawierzchni z kostki brukowej z załadunkiem i odwozem na odkład Wykonawcy </t>
  </si>
  <si>
    <t>01.02.04</t>
  </si>
  <si>
    <t>02.00.00</t>
  </si>
  <si>
    <t>02.01.01</t>
  </si>
  <si>
    <t>02.03.01</t>
  </si>
  <si>
    <t>03.00.00</t>
  </si>
  <si>
    <t>03.02.01</t>
  </si>
  <si>
    <t>04.00.00</t>
  </si>
  <si>
    <t>04.01.01</t>
  </si>
  <si>
    <t>04.03.01</t>
  </si>
  <si>
    <t>04.04.02</t>
  </si>
  <si>
    <t>04.05.01</t>
  </si>
  <si>
    <t>05.00.00</t>
  </si>
  <si>
    <t>05.03.05a</t>
  </si>
  <si>
    <t>05.03.05b</t>
  </si>
  <si>
    <t>05.03.11</t>
  </si>
  <si>
    <t>05.03.23</t>
  </si>
  <si>
    <t>06.00.00</t>
  </si>
  <si>
    <t>06.01.01</t>
  </si>
  <si>
    <t>06.03.01</t>
  </si>
  <si>
    <t>06.04.01</t>
  </si>
  <si>
    <t>07.00.00</t>
  </si>
  <si>
    <t>08.01.01</t>
  </si>
  <si>
    <t>08.03.01</t>
  </si>
  <si>
    <t>08.05.01</t>
  </si>
  <si>
    <t>09.00.00</t>
  </si>
  <si>
    <t>08.00.00</t>
  </si>
  <si>
    <t>Regulacja wysokościowa studni teletechnicznych</t>
  </si>
  <si>
    <t>01.03.01</t>
  </si>
  <si>
    <t>10.00.00</t>
  </si>
  <si>
    <t>10.10.00</t>
  </si>
  <si>
    <t>BUDOWA DROGI GMINNEJ - UL. DWORCOWEJ W M. NEKLA WRAZ Z INFRASTRUKTURĄ TOWARZYSZĄCĄ</t>
  </si>
  <si>
    <t>BRANŻA DROGOWA</t>
  </si>
  <si>
    <t>CENA</t>
  </si>
  <si>
    <t>JEDN.</t>
  </si>
  <si>
    <t>OBMIAR</t>
  </si>
  <si>
    <t>TABELA ELEMENTÓW SCALONYCH</t>
  </si>
  <si>
    <t>Zakup wraz z zamontowaniem ławek młodzieżowych - gimławki</t>
  </si>
  <si>
    <t>kpl.</t>
  </si>
  <si>
    <t>Wykonanie wiaty przystankowej</t>
  </si>
  <si>
    <r>
      <t xml:space="preserve">Wykonanie wiaty nad miejscem postojowym dla rowerów i motocykli - 4 segmenty w wymiarach 2 </t>
    </r>
    <r>
      <rPr>
        <sz val="11"/>
        <rFont val="Calibri"/>
        <family val="2"/>
        <charset val="238"/>
      </rPr>
      <t>× 5 m</t>
    </r>
  </si>
  <si>
    <t>Nasadzenia drzew liściastych wraz z zakupem, nasadzeniem i pielęgnacją - brzoza pożyteczna DOORENBOS o minimalnym obwodzie pnia 12-14 cm na wysokości 100 cm</t>
  </si>
  <si>
    <t>Tabela elementów scalonych</t>
  </si>
  <si>
    <t>Branża elektryczna</t>
  </si>
  <si>
    <t>Lp</t>
  </si>
  <si>
    <t>Nr Specyfikacji</t>
  </si>
  <si>
    <t>Kod CPV</t>
  </si>
  <si>
    <t>Opis pozycji</t>
  </si>
  <si>
    <t>J.m.</t>
  </si>
  <si>
    <t>Ilość</t>
  </si>
  <si>
    <t>Cena</t>
  </si>
  <si>
    <t>Wartość</t>
  </si>
  <si>
    <t>D.07.07.01</t>
  </si>
  <si>
    <t>45231000-5</t>
  </si>
  <si>
    <t>Posadowienie tablicy informacyjnej LED na pylonie</t>
  </si>
  <si>
    <t>szt</t>
  </si>
  <si>
    <t xml:space="preserve">Posadowienie stacji ładowania pojazdów </t>
  </si>
  <si>
    <t>Posadowienie szafki oświetlenia ulicznego z wyposażeniem i fundamentem</t>
  </si>
  <si>
    <t>Wykopy ręczne wraz z zasypaniem, dla słupów oświetleniowych, przy głębokości wykopów do 1,5 m w gruncie kat.III</t>
  </si>
  <si>
    <t>Ręczne stawianie słupów oświetleniowych na fundamencie prefabrykowanym, w gr.kat.I-III: słup aluminowy o wys. 6m bez wysięgnika</t>
  </si>
  <si>
    <t>Ręczne stawianie słupów oświetleniowych na fundamencie prefabrykowanym, w gr.kat.I-III: słup aluminowy o wys. 10m z wysięgnikiem jednoramiennym o dł. 1,5m</t>
  </si>
  <si>
    <t>Ręczne stawianie słupów oświetleniowych na fundamencie prefabrykowanym, w gr.kat.I-III: słup aluminowy o wys. 10m z wysięgnikiem jednoramiennym o dł. 2,5m</t>
  </si>
  <si>
    <t>Montaż na zamontowanym wysięgniku opraw LED (optyka drogowa)</t>
  </si>
  <si>
    <t>Montaż na zamontowanym wysięgniku opraw LED (optyka dedykowana do przejść dla pieszych)</t>
  </si>
  <si>
    <t>Ręczne kopanie rowów dla kabli w gruncie kat.III, przy szerokości dna wykopu do 0,4 m i głębokości rowu do 0,8 m</t>
  </si>
  <si>
    <t>m</t>
  </si>
  <si>
    <t>Nasypanie warstwy piasku na dnie rowu kablowego o szerokości: do 0.4 m (podsypka)</t>
  </si>
  <si>
    <t>Układanie w wykopie rur ochronnych; rury osłonowe gładkie HDPE 110 (SRS110)</t>
  </si>
  <si>
    <t>Ręczne układanie w rowach kablowych lub rurach osłonowych kabli wielożyłowych o masie: ponad 0.5 do 1.0 kg/m , z przykryciem folią, kabel typu YAKY 4x25mm</t>
  </si>
  <si>
    <t>Ręczne układanie w rowach kablowych lub rurach osłonowych kabli wielożyłowych o masie: ponad 0.5 do 1.0 kg/m , z przykryciem folią, kabel typu YAKY 4x35mm</t>
  </si>
  <si>
    <t>Montaż muf przelotowych z rur termokurczliwych, na kablach energetycznych z żyłami aluminiowymi o izolacji i powłoce z tworzyw sztucznych, na napięcie do 1 kV, o przekroju żył: ponad 16 do 35mm2,  kabel wielożyłowy: mufa np. POLJ-01/4x16-35</t>
  </si>
  <si>
    <t>Nasypanie warstwy przesianej ziemi na dnie rowu kablowego o szerokości: do 0.4 m (nadsypka)</t>
  </si>
  <si>
    <t>Ręczne zasypywanie rowów dla kabli w gruncie kat.III, przy szerokości dna wykopu do 0,4 m i głębokości rowu do 0,6 m</t>
  </si>
  <si>
    <t>Montaż kompletu złączy słupowych IZK wkładką DO1 2A</t>
  </si>
  <si>
    <t>Wciąganie przewodów z udziałem podnośnika samochodowego: w słup lub rury osłonowe, kabel YDY 3x2,5mm</t>
  </si>
  <si>
    <t>Montaż uziomu z bednarki o przekroju 30x4 w wykopie: bednarka Fe/Zn 30x4</t>
  </si>
  <si>
    <t xml:space="preserve">Mechaniczne pogrążanie uziomów pionowych prętowych w gruncie: kat.III: uziom Fe/Zn śr. 18 mm </t>
  </si>
  <si>
    <t>Badania i pomiary instalacji uziemienia ochronnego lub roboczego : - pierwszy pomiar</t>
  </si>
  <si>
    <t>Badanie linii kablowej: niskiego napięcia - kabel 4-żyłowy</t>
  </si>
  <si>
    <t>odc</t>
  </si>
  <si>
    <t>Wywóz ziemi samochodami samowyładowczymi z załadowaniem i wyładowaniem gruntu kategorii: III</t>
  </si>
  <si>
    <t>SUMA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</si>
</sst>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&quot; &quot;[$zł-415];[Red]&quot;-&quot;#,##0.00&quot; &quot;[$zł-415]"/>
    <numFmt numFmtId="165" formatCode="#,##0.000"/>
  </numFmts>
  <fonts count="22">
    <font>
      <sz val="11"/>
      <color theme="1"/>
      <name val="Arial1"/>
      <charset val="238"/>
    </font>
    <font>
      <sz val="11"/>
      <color theme="1"/>
      <name val="Calibri"/>
      <family val="2"/>
      <charset val="238"/>
      <scheme val="minor"/>
    </font>
    <font>
      <b/>
      <i/>
      <sz val="16"/>
      <color theme="1"/>
      <name val="Arial1"/>
      <charset val="238"/>
    </font>
    <font>
      <sz val="10"/>
      <color theme="1"/>
      <name val="Arial CE"/>
      <charset val="238"/>
    </font>
    <font>
      <b/>
      <i/>
      <u/>
      <sz val="11"/>
      <color theme="1"/>
      <name val="Arial1"/>
      <charset val="238"/>
    </font>
    <font>
      <sz val="8"/>
      <name val="Arial1"/>
      <charset val="238"/>
    </font>
    <font>
      <sz val="1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i/>
      <sz val="11"/>
      <color rgb="FFFF0000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11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1"/>
      <color theme="1"/>
      <name val="Czcionka tekstu podstawowego"/>
      <family val="2"/>
      <charset val="238"/>
    </font>
    <font>
      <b/>
      <sz val="16"/>
      <color theme="1"/>
      <name val="Calibri"/>
      <family val="2"/>
      <charset val="238"/>
      <scheme val="minor"/>
    </font>
    <font>
      <sz val="11"/>
      <color rgb="FF080000"/>
      <name val="Calibri"/>
      <family val="2"/>
      <charset val="238"/>
      <scheme val="minor"/>
    </font>
    <font>
      <b/>
      <sz val="11"/>
      <color rgb="FF08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2"/>
      <color rgb="FF08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34998626667073579"/>
        <bgColor rgb="FFC0C0C0"/>
      </patternFill>
    </fill>
    <fill>
      <patternFill patternType="solid">
        <fgColor theme="3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7">
    <xf numFmtId="0" fontId="0" fillId="0" borderId="0"/>
    <xf numFmtId="0" fontId="2" fillId="0" borderId="0">
      <alignment horizontal="center"/>
    </xf>
    <xf numFmtId="0" fontId="2" fillId="0" borderId="0">
      <alignment horizontal="center" textRotation="90"/>
    </xf>
    <xf numFmtId="0" fontId="3" fillId="0" borderId="0"/>
    <xf numFmtId="0" fontId="4" fillId="0" borderId="0"/>
    <xf numFmtId="164" fontId="4" fillId="0" borderId="0"/>
    <xf numFmtId="0" fontId="16" fillId="0" borderId="0"/>
  </cellStyleXfs>
  <cellXfs count="114">
    <xf numFmtId="0" fontId="0" fillId="0" borderId="0" xfId="0"/>
    <xf numFmtId="1" fontId="9" fillId="2" borderId="1" xfId="0" applyNumberFormat="1" applyFont="1" applyFill="1" applyBorder="1" applyAlignment="1">
      <alignment horizontal="center" vertical="center"/>
    </xf>
    <xf numFmtId="49" fontId="9" fillId="2" borderId="1" xfId="0" applyNumberFormat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165" fontId="9" fillId="2" borderId="1" xfId="0" applyNumberFormat="1" applyFont="1" applyFill="1" applyBorder="1" applyAlignment="1">
      <alignment horizontal="center" vertical="center"/>
    </xf>
    <xf numFmtId="4" fontId="9" fillId="2" borderId="1" xfId="0" applyNumberFormat="1" applyFont="1" applyFill="1" applyBorder="1" applyAlignment="1">
      <alignment horizontal="center" vertical="center" wrapText="1"/>
    </xf>
    <xf numFmtId="1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165" fontId="6" fillId="0" borderId="1" xfId="0" applyNumberFormat="1" applyFont="1" applyBorder="1" applyAlignment="1">
      <alignment horizontal="right" vertical="center"/>
    </xf>
    <xf numFmtId="4" fontId="6" fillId="0" borderId="1" xfId="0" applyNumberFormat="1" applyFont="1" applyBorder="1" applyAlignment="1">
      <alignment horizontal="right" vertical="center"/>
    </xf>
    <xf numFmtId="49" fontId="6" fillId="0" borderId="1" xfId="0" applyNumberFormat="1" applyFont="1" applyBorder="1" applyAlignment="1">
      <alignment horizontal="center" vertical="center"/>
    </xf>
    <xf numFmtId="4" fontId="9" fillId="0" borderId="1" xfId="0" applyNumberFormat="1" applyFont="1" applyBorder="1" applyAlignment="1">
      <alignment horizontal="right" vertical="center"/>
    </xf>
    <xf numFmtId="1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justify" vertical="center" wrapText="1"/>
    </xf>
    <xf numFmtId="0" fontId="11" fillId="0" borderId="1" xfId="0" applyFont="1" applyBorder="1" applyAlignment="1">
      <alignment horizontal="center" vertical="center" wrapText="1"/>
    </xf>
    <xf numFmtId="165" fontId="6" fillId="0" borderId="1" xfId="0" applyNumberFormat="1" applyFont="1" applyBorder="1" applyAlignment="1">
      <alignment vertical="center"/>
    </xf>
    <xf numFmtId="165" fontId="7" fillId="0" borderId="0" xfId="0" applyNumberFormat="1" applyFont="1" applyAlignment="1">
      <alignment horizontal="right" vertical="center"/>
    </xf>
    <xf numFmtId="4" fontId="7" fillId="0" borderId="0" xfId="0" applyNumberFormat="1" applyFont="1" applyAlignment="1">
      <alignment horizontal="right" vertical="center"/>
    </xf>
    <xf numFmtId="4" fontId="10" fillId="0" borderId="0" xfId="0" applyNumberFormat="1" applyFont="1" applyAlignment="1">
      <alignment horizontal="right" vertical="center"/>
    </xf>
    <xf numFmtId="165" fontId="7" fillId="0" borderId="0" xfId="0" applyNumberFormat="1" applyFont="1" applyAlignment="1">
      <alignment vertical="center"/>
    </xf>
    <xf numFmtId="0" fontId="6" fillId="0" borderId="0" xfId="0" applyFont="1" applyAlignment="1">
      <alignment horizontal="center" vertical="center"/>
    </xf>
    <xf numFmtId="0" fontId="9" fillId="4" borderId="2" xfId="0" applyFont="1" applyFill="1" applyBorder="1" applyAlignment="1">
      <alignment vertical="center"/>
    </xf>
    <xf numFmtId="0" fontId="9" fillId="4" borderId="3" xfId="0" applyFont="1" applyFill="1" applyBorder="1" applyAlignment="1">
      <alignment vertical="center"/>
    </xf>
    <xf numFmtId="165" fontId="9" fillId="4" borderId="3" xfId="0" applyNumberFormat="1" applyFont="1" applyFill="1" applyBorder="1" applyAlignment="1">
      <alignment vertical="center"/>
    </xf>
    <xf numFmtId="4" fontId="9" fillId="4" borderId="3" xfId="0" applyNumberFormat="1" applyFont="1" applyFill="1" applyBorder="1" applyAlignment="1">
      <alignment vertical="center"/>
    </xf>
    <xf numFmtId="4" fontId="9" fillId="4" borderId="4" xfId="0" applyNumberFormat="1" applyFont="1" applyFill="1" applyBorder="1" applyAlignment="1">
      <alignment vertical="center"/>
    </xf>
    <xf numFmtId="0" fontId="10" fillId="0" borderId="0" xfId="0" applyFont="1" applyAlignment="1">
      <alignment horizontal="center" vertical="center"/>
    </xf>
    <xf numFmtId="0" fontId="9" fillId="2" borderId="2" xfId="0" applyFont="1" applyFill="1" applyBorder="1" applyAlignment="1">
      <alignment vertical="center"/>
    </xf>
    <xf numFmtId="0" fontId="9" fillId="2" borderId="3" xfId="0" applyFont="1" applyFill="1" applyBorder="1" applyAlignment="1">
      <alignment vertical="center"/>
    </xf>
    <xf numFmtId="165" fontId="9" fillId="2" borderId="3" xfId="0" applyNumberFormat="1" applyFont="1" applyFill="1" applyBorder="1" applyAlignment="1">
      <alignment vertical="center"/>
    </xf>
    <xf numFmtId="4" fontId="9" fillId="2" borderId="3" xfId="0" applyNumberFormat="1" applyFont="1" applyFill="1" applyBorder="1" applyAlignment="1">
      <alignment vertical="center"/>
    </xf>
    <xf numFmtId="4" fontId="9" fillId="2" borderId="4" xfId="0" applyNumberFormat="1" applyFont="1" applyFill="1" applyBorder="1" applyAlignment="1">
      <alignment vertical="center"/>
    </xf>
    <xf numFmtId="0" fontId="9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49" fontId="9" fillId="0" borderId="0" xfId="0" applyNumberFormat="1" applyFont="1" applyAlignment="1">
      <alignment horizontal="center" vertical="center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8" fillId="0" borderId="0" xfId="0" applyFont="1" applyAlignment="1">
      <alignment horizontal="center" vertical="center"/>
    </xf>
    <xf numFmtId="1" fontId="7" fillId="0" borderId="0" xfId="0" applyNumberFormat="1" applyFont="1" applyAlignment="1">
      <alignment horizontal="center" vertical="center"/>
    </xf>
    <xf numFmtId="49" fontId="7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12" fillId="0" borderId="0" xfId="0" applyFont="1" applyAlignment="1">
      <alignment horizontal="center" vertical="center"/>
    </xf>
    <xf numFmtId="3" fontId="12" fillId="0" borderId="0" xfId="0" applyNumberFormat="1" applyFont="1" applyAlignment="1">
      <alignment horizontal="center" vertical="center"/>
    </xf>
    <xf numFmtId="1" fontId="7" fillId="0" borderId="0" xfId="0" applyNumberFormat="1" applyFont="1" applyAlignment="1">
      <alignment horizontal="left" vertical="center"/>
    </xf>
    <xf numFmtId="49" fontId="7" fillId="0" borderId="0" xfId="0" applyNumberFormat="1" applyFont="1" applyAlignment="1">
      <alignment horizontal="left" vertical="center"/>
    </xf>
    <xf numFmtId="1" fontId="7" fillId="0" borderId="0" xfId="0" applyNumberFormat="1" applyFont="1" applyAlignment="1">
      <alignment vertical="center"/>
    </xf>
    <xf numFmtId="49" fontId="7" fillId="0" borderId="0" xfId="0" applyNumberFormat="1" applyFont="1" applyAlignment="1">
      <alignment vertical="center"/>
    </xf>
    <xf numFmtId="0" fontId="12" fillId="0" borderId="0" xfId="0" applyFont="1" applyAlignment="1">
      <alignment vertical="center"/>
    </xf>
    <xf numFmtId="3" fontId="12" fillId="0" borderId="0" xfId="0" applyNumberFormat="1" applyFont="1" applyAlignment="1">
      <alignment vertical="center"/>
    </xf>
    <xf numFmtId="4" fontId="7" fillId="0" borderId="0" xfId="0" applyNumberFormat="1" applyFont="1" applyAlignment="1">
      <alignment vertical="center"/>
    </xf>
    <xf numFmtId="0" fontId="9" fillId="3" borderId="1" xfId="0" applyFont="1" applyFill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/>
    </xf>
    <xf numFmtId="0" fontId="6" fillId="0" borderId="2" xfId="0" applyFont="1" applyBorder="1" applyAlignment="1">
      <alignment horizontal="justify" vertical="center" wrapText="1"/>
    </xf>
    <xf numFmtId="0" fontId="6" fillId="0" borderId="3" xfId="0" applyFont="1" applyBorder="1" applyAlignment="1">
      <alignment horizontal="justify" vertical="center" wrapText="1"/>
    </xf>
    <xf numFmtId="0" fontId="6" fillId="0" borderId="4" xfId="0" applyFont="1" applyBorder="1" applyAlignment="1">
      <alignment horizontal="justify" vertical="center" wrapText="1"/>
    </xf>
    <xf numFmtId="0" fontId="6" fillId="0" borderId="1" xfId="0" applyFont="1" applyBorder="1" applyAlignment="1">
      <alignment horizontal="justify" vertical="center" wrapText="1"/>
    </xf>
    <xf numFmtId="1" fontId="13" fillId="0" borderId="1" xfId="0" applyNumberFormat="1" applyFont="1" applyBorder="1" applyAlignment="1">
      <alignment horizontal="center" vertical="center"/>
    </xf>
    <xf numFmtId="1" fontId="9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9" fillId="2" borderId="2" xfId="0" applyFont="1" applyFill="1" applyBorder="1" applyAlignment="1">
      <alignment horizontal="center" vertical="center"/>
    </xf>
    <xf numFmtId="0" fontId="9" fillId="2" borderId="3" xfId="0" applyFont="1" applyFill="1" applyBorder="1" applyAlignment="1">
      <alignment horizontal="center" vertical="center"/>
    </xf>
    <xf numFmtId="0" fontId="9" fillId="2" borderId="4" xfId="0" applyFont="1" applyFill="1" applyBorder="1" applyAlignment="1">
      <alignment horizontal="center" vertical="center"/>
    </xf>
    <xf numFmtId="0" fontId="6" fillId="0" borderId="2" xfId="0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6" fillId="0" borderId="4" xfId="0" applyFont="1" applyBorder="1" applyAlignment="1">
      <alignment vertical="center"/>
    </xf>
    <xf numFmtId="49" fontId="6" fillId="0" borderId="5" xfId="0" applyNumberFormat="1" applyFont="1" applyBorder="1" applyAlignment="1">
      <alignment horizontal="center" vertical="center"/>
    </xf>
    <xf numFmtId="49" fontId="6" fillId="0" borderId="6" xfId="0" applyNumberFormat="1" applyFont="1" applyBorder="1" applyAlignment="1">
      <alignment horizontal="center" vertical="center"/>
    </xf>
    <xf numFmtId="49" fontId="6" fillId="0" borderId="7" xfId="0" applyNumberFormat="1" applyFont="1" applyBorder="1" applyAlignment="1">
      <alignment horizontal="center" vertical="center"/>
    </xf>
    <xf numFmtId="4" fontId="8" fillId="0" borderId="1" xfId="0" applyNumberFormat="1" applyFont="1" applyBorder="1" applyAlignment="1">
      <alignment horizontal="right" vertical="center"/>
    </xf>
    <xf numFmtId="1" fontId="8" fillId="0" borderId="1" xfId="0" applyNumberFormat="1" applyFont="1" applyBorder="1" applyAlignment="1">
      <alignment horizontal="right" vertical="center" wrapText="1"/>
    </xf>
    <xf numFmtId="1" fontId="9" fillId="0" borderId="1" xfId="0" applyNumberFormat="1" applyFont="1" applyBorder="1" applyAlignment="1">
      <alignment horizontal="right" vertical="center" wrapText="1"/>
    </xf>
    <xf numFmtId="1" fontId="9" fillId="2" borderId="2" xfId="0" applyNumberFormat="1" applyFont="1" applyFill="1" applyBorder="1" applyAlignment="1">
      <alignment horizontal="left" vertical="center"/>
    </xf>
    <xf numFmtId="1" fontId="9" fillId="2" borderId="3" xfId="0" applyNumberFormat="1" applyFont="1" applyFill="1" applyBorder="1" applyAlignment="1">
      <alignment horizontal="left" vertical="center"/>
    </xf>
    <xf numFmtId="1" fontId="9" fillId="2" borderId="4" xfId="0" applyNumberFormat="1" applyFont="1" applyFill="1" applyBorder="1" applyAlignment="1">
      <alignment horizontal="left" vertical="center"/>
    </xf>
    <xf numFmtId="0" fontId="9" fillId="2" borderId="2" xfId="0" applyFont="1" applyFill="1" applyBorder="1" applyAlignment="1">
      <alignment horizontal="left" vertical="center"/>
    </xf>
    <xf numFmtId="0" fontId="9" fillId="2" borderId="3" xfId="0" applyFont="1" applyFill="1" applyBorder="1" applyAlignment="1">
      <alignment horizontal="left" vertical="center"/>
    </xf>
    <xf numFmtId="0" fontId="9" fillId="2" borderId="4" xfId="0" applyFont="1" applyFill="1" applyBorder="1" applyAlignment="1">
      <alignment horizontal="left" vertical="center"/>
    </xf>
    <xf numFmtId="0" fontId="6" fillId="0" borderId="1" xfId="0" applyFont="1" applyBorder="1" applyAlignment="1">
      <alignment vertical="center"/>
    </xf>
    <xf numFmtId="4" fontId="6" fillId="0" borderId="1" xfId="0" applyNumberFormat="1" applyFont="1" applyBorder="1" applyAlignment="1">
      <alignment horizontal="center" vertical="center"/>
    </xf>
    <xf numFmtId="4" fontId="6" fillId="0" borderId="5" xfId="0" applyNumberFormat="1" applyFont="1" applyBorder="1" applyAlignment="1">
      <alignment vertical="center"/>
    </xf>
    <xf numFmtId="4" fontId="6" fillId="0" borderId="6" xfId="0" applyNumberFormat="1" applyFont="1" applyBorder="1" applyAlignment="1">
      <alignment vertical="center"/>
    </xf>
    <xf numFmtId="4" fontId="6" fillId="0" borderId="7" xfId="0" applyNumberFormat="1" applyFont="1" applyBorder="1" applyAlignment="1">
      <alignment vertical="center"/>
    </xf>
    <xf numFmtId="1" fontId="6" fillId="0" borderId="1" xfId="0" applyNumberFormat="1" applyFont="1" applyBorder="1" applyAlignment="1">
      <alignment horizontal="center" vertical="center"/>
    </xf>
    <xf numFmtId="1" fontId="9" fillId="0" borderId="1" xfId="0" applyNumberFormat="1" applyFont="1" applyBorder="1" applyAlignment="1">
      <alignment horizontal="right" vertical="center"/>
    </xf>
    <xf numFmtId="0" fontId="6" fillId="0" borderId="1" xfId="0" applyFont="1" applyBorder="1" applyAlignment="1">
      <alignment horizontal="left" vertical="center" wrapText="1"/>
    </xf>
    <xf numFmtId="49" fontId="6" fillId="0" borderId="1" xfId="0" applyNumberFormat="1" applyFont="1" applyBorder="1" applyAlignment="1">
      <alignment horizontal="justify" vertical="center" wrapText="1"/>
    </xf>
    <xf numFmtId="0" fontId="9" fillId="4" borderId="1" xfId="0" applyFont="1" applyFill="1" applyBorder="1" applyAlignment="1">
      <alignment horizontal="left" vertical="center"/>
    </xf>
    <xf numFmtId="0" fontId="9" fillId="2" borderId="1" xfId="0" applyFont="1" applyFill="1" applyBorder="1" applyAlignment="1">
      <alignment horizontal="center" vertical="center"/>
    </xf>
    <xf numFmtId="165" fontId="6" fillId="0" borderId="1" xfId="0" applyNumberFormat="1" applyFont="1" applyBorder="1" applyAlignment="1">
      <alignment horizontal="center" vertical="center"/>
    </xf>
    <xf numFmtId="0" fontId="17" fillId="0" borderId="0" xfId="6" applyFont="1" applyAlignment="1">
      <alignment horizontal="center" vertical="center"/>
    </xf>
    <xf numFmtId="0" fontId="1" fillId="0" borderId="0" xfId="6" applyFont="1" applyAlignment="1">
      <alignment vertical="center"/>
    </xf>
    <xf numFmtId="0" fontId="18" fillId="0" borderId="8" xfId="6" applyFont="1" applyBorder="1" applyAlignment="1">
      <alignment vertical="center"/>
    </xf>
    <xf numFmtId="165" fontId="18" fillId="0" borderId="8" xfId="6" applyNumberFormat="1" applyFont="1" applyBorder="1" applyAlignment="1">
      <alignment vertical="center"/>
    </xf>
    <xf numFmtId="4" fontId="18" fillId="0" borderId="8" xfId="6" applyNumberFormat="1" applyFont="1" applyBorder="1" applyAlignment="1">
      <alignment vertical="center"/>
    </xf>
    <xf numFmtId="0" fontId="19" fillId="5" borderId="1" xfId="6" applyFont="1" applyFill="1" applyBorder="1" applyAlignment="1">
      <alignment horizontal="center" vertical="center" wrapText="1"/>
    </xf>
    <xf numFmtId="0" fontId="19" fillId="5" borderId="1" xfId="6" applyFont="1" applyFill="1" applyBorder="1" applyAlignment="1">
      <alignment vertical="center" wrapText="1"/>
    </xf>
    <xf numFmtId="165" fontId="19" fillId="5" borderId="1" xfId="6" applyNumberFormat="1" applyFont="1" applyFill="1" applyBorder="1" applyAlignment="1">
      <alignment horizontal="center" vertical="center" wrapText="1"/>
    </xf>
    <xf numFmtId="4" fontId="19" fillId="5" borderId="1" xfId="6" applyNumberFormat="1" applyFont="1" applyFill="1" applyBorder="1" applyAlignment="1">
      <alignment horizontal="center" vertical="center" wrapText="1"/>
    </xf>
    <xf numFmtId="0" fontId="15" fillId="0" borderId="0" xfId="6" applyFont="1" applyAlignment="1">
      <alignment vertical="center" wrapText="1"/>
    </xf>
    <xf numFmtId="0" fontId="18" fillId="0" borderId="1" xfId="6" applyFont="1" applyBorder="1" applyAlignment="1">
      <alignment horizontal="center" vertical="center"/>
    </xf>
    <xf numFmtId="0" fontId="18" fillId="0" borderId="1" xfId="6" applyFont="1" applyBorder="1" applyAlignment="1">
      <alignment horizontal="left" vertical="center" wrapText="1"/>
    </xf>
    <xf numFmtId="165" fontId="18" fillId="0" borderId="1" xfId="6" applyNumberFormat="1" applyFont="1" applyBorder="1" applyAlignment="1">
      <alignment horizontal="center" vertical="center"/>
    </xf>
    <xf numFmtId="4" fontId="18" fillId="0" borderId="1" xfId="6" applyNumberFormat="1" applyFont="1" applyBorder="1" applyAlignment="1">
      <alignment horizontal="center" vertical="center"/>
    </xf>
    <xf numFmtId="4" fontId="18" fillId="0" borderId="1" xfId="6" applyNumberFormat="1" applyFont="1" applyBorder="1" applyAlignment="1">
      <alignment vertical="center"/>
    </xf>
    <xf numFmtId="0" fontId="20" fillId="0" borderId="0" xfId="6" applyFont="1" applyAlignment="1">
      <alignment horizontal="center" vertical="center"/>
    </xf>
    <xf numFmtId="0" fontId="20" fillId="0" borderId="0" xfId="6" applyFont="1" applyAlignment="1">
      <alignment vertical="center"/>
    </xf>
    <xf numFmtId="165" fontId="20" fillId="0" borderId="0" xfId="6" applyNumberFormat="1" applyFont="1" applyAlignment="1">
      <alignment horizontal="center" vertical="center"/>
    </xf>
    <xf numFmtId="4" fontId="21" fillId="5" borderId="1" xfId="6" applyNumberFormat="1" applyFont="1" applyFill="1" applyBorder="1" applyAlignment="1">
      <alignment horizontal="center" vertical="center"/>
    </xf>
    <xf numFmtId="4" fontId="21" fillId="5" borderId="1" xfId="6" applyNumberFormat="1" applyFont="1" applyFill="1" applyBorder="1" applyAlignment="1">
      <alignment vertical="center"/>
    </xf>
    <xf numFmtId="0" fontId="1" fillId="0" borderId="0" xfId="6" applyFont="1" applyAlignment="1">
      <alignment horizontal="center" vertical="center"/>
    </xf>
    <xf numFmtId="165" fontId="1" fillId="0" borderId="0" xfId="6" applyNumberFormat="1" applyFont="1" applyAlignment="1">
      <alignment horizontal="center" vertical="center"/>
    </xf>
    <xf numFmtId="4" fontId="1" fillId="0" borderId="0" xfId="6" applyNumberFormat="1" applyFont="1" applyAlignment="1">
      <alignment horizontal="center" vertical="center"/>
    </xf>
    <xf numFmtId="4" fontId="1" fillId="0" borderId="0" xfId="6" applyNumberFormat="1" applyFont="1" applyAlignment="1">
      <alignment vertical="center"/>
    </xf>
  </cellXfs>
  <cellStyles count="7">
    <cellStyle name="Heading" xfId="1"/>
    <cellStyle name="Heading1" xfId="2"/>
    <cellStyle name="Normalny" xfId="0" builtinId="0" customBuiltin="1"/>
    <cellStyle name="Normalny 2" xfId="3"/>
    <cellStyle name="Normalny 3" xfId="6"/>
    <cellStyle name="Result" xfId="4"/>
    <cellStyle name="Result2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32"/>
  <sheetViews>
    <sheetView topLeftCell="A85" workbookViewId="0">
      <selection activeCell="H105" sqref="H105"/>
    </sheetView>
  </sheetViews>
  <sheetFormatPr defaultColWidth="9" defaultRowHeight="15"/>
  <cols>
    <col min="1" max="1" width="5.125" style="46" customWidth="1"/>
    <col min="2" max="2" width="9.875" style="47" customWidth="1"/>
    <col min="3" max="3" width="39.375" style="41" customWidth="1"/>
    <col min="4" max="4" width="5" style="42" customWidth="1"/>
    <col min="5" max="5" width="6.375" style="43" customWidth="1"/>
    <col min="6" max="6" width="7.125" style="37" customWidth="1"/>
    <col min="7" max="7" width="9.125" style="17" customWidth="1"/>
    <col min="8" max="8" width="9" style="50" customWidth="1"/>
    <col min="9" max="9" width="11" style="50" customWidth="1"/>
    <col min="10" max="240" width="8.25" style="37" customWidth="1"/>
    <col min="241" max="1008" width="10.75" style="37" customWidth="1"/>
    <col min="1009" max="16384" width="9" style="37"/>
  </cols>
  <sheetData>
    <row r="1" spans="1:9" s="21" customFormat="1" ht="33.75" customHeight="1">
      <c r="A1" s="57" t="s">
        <v>140</v>
      </c>
      <c r="B1" s="57"/>
      <c r="C1" s="57"/>
      <c r="D1" s="57"/>
      <c r="E1" s="57"/>
      <c r="F1" s="57"/>
      <c r="G1" s="57"/>
      <c r="H1" s="57"/>
      <c r="I1" s="57"/>
    </row>
    <row r="2" spans="1:9" s="21" customFormat="1" ht="33.75" customHeight="1">
      <c r="A2" s="58" t="s">
        <v>135</v>
      </c>
      <c r="B2" s="58"/>
      <c r="C2" s="58"/>
      <c r="D2" s="58"/>
      <c r="E2" s="58"/>
      <c r="F2" s="58"/>
      <c r="G2" s="58"/>
      <c r="H2" s="58"/>
      <c r="I2" s="58"/>
    </row>
    <row r="3" spans="1:9" s="21" customFormat="1">
      <c r="A3" s="59" t="s">
        <v>136</v>
      </c>
      <c r="B3" s="59"/>
      <c r="C3" s="59"/>
      <c r="D3" s="59"/>
      <c r="E3" s="59"/>
      <c r="F3" s="59"/>
      <c r="G3" s="59"/>
      <c r="H3" s="59"/>
      <c r="I3" s="59"/>
    </row>
    <row r="4" spans="1:9" s="21" customFormat="1" ht="36" customHeight="1">
      <c r="A4" s="1" t="s">
        <v>0</v>
      </c>
      <c r="B4" s="2" t="s">
        <v>98</v>
      </c>
      <c r="C4" s="60" t="s">
        <v>1</v>
      </c>
      <c r="D4" s="61"/>
      <c r="E4" s="62"/>
      <c r="F4" s="3" t="s">
        <v>138</v>
      </c>
      <c r="G4" s="4" t="s">
        <v>139</v>
      </c>
      <c r="H4" s="5" t="s">
        <v>137</v>
      </c>
      <c r="I4" s="5" t="s">
        <v>2</v>
      </c>
    </row>
    <row r="5" spans="1:9" s="21" customFormat="1">
      <c r="A5" s="1">
        <v>1</v>
      </c>
      <c r="B5" s="2">
        <v>2</v>
      </c>
      <c r="C5" s="60">
        <v>3</v>
      </c>
      <c r="D5" s="61"/>
      <c r="E5" s="62"/>
      <c r="F5" s="3">
        <v>4</v>
      </c>
      <c r="G5" s="3">
        <v>5</v>
      </c>
      <c r="H5" s="3">
        <v>6</v>
      </c>
      <c r="I5" s="3">
        <v>7</v>
      </c>
    </row>
    <row r="6" spans="1:9" s="21" customFormat="1">
      <c r="A6" s="63"/>
      <c r="B6" s="64"/>
      <c r="C6" s="64"/>
      <c r="D6" s="64"/>
      <c r="E6" s="64"/>
      <c r="F6" s="64"/>
      <c r="G6" s="64"/>
      <c r="H6" s="64"/>
      <c r="I6" s="65"/>
    </row>
    <row r="7" spans="1:9" s="21" customFormat="1">
      <c r="A7" s="51" t="s">
        <v>99</v>
      </c>
      <c r="B7" s="51"/>
      <c r="C7" s="87" t="s">
        <v>3</v>
      </c>
      <c r="D7" s="87"/>
      <c r="E7" s="87"/>
      <c r="F7" s="87"/>
      <c r="G7" s="87"/>
      <c r="H7" s="87"/>
      <c r="I7" s="87"/>
    </row>
    <row r="8" spans="1:9" s="21" customFormat="1" ht="14.25" customHeight="1">
      <c r="A8" s="51" t="s">
        <v>100</v>
      </c>
      <c r="B8" s="51"/>
      <c r="C8" s="22" t="s">
        <v>4</v>
      </c>
      <c r="D8" s="23"/>
      <c r="E8" s="23"/>
      <c r="F8" s="23"/>
      <c r="G8" s="24"/>
      <c r="H8" s="25"/>
      <c r="I8" s="26"/>
    </row>
    <row r="9" spans="1:9" s="21" customFormat="1">
      <c r="A9" s="6">
        <v>1</v>
      </c>
      <c r="B9" s="52" t="s">
        <v>101</v>
      </c>
      <c r="C9" s="56" t="s">
        <v>5</v>
      </c>
      <c r="D9" s="56"/>
      <c r="E9" s="56"/>
      <c r="F9" s="7" t="s">
        <v>6</v>
      </c>
      <c r="G9" s="8">
        <v>0.4</v>
      </c>
      <c r="H9" s="9"/>
      <c r="I9" s="9">
        <f>ROUND(G9*H9,2)</f>
        <v>0</v>
      </c>
    </row>
    <row r="10" spans="1:9" s="21" customFormat="1" ht="30.75" customHeight="1">
      <c r="A10" s="10" t="s">
        <v>51</v>
      </c>
      <c r="B10" s="52"/>
      <c r="C10" s="56" t="s">
        <v>62</v>
      </c>
      <c r="D10" s="56"/>
      <c r="E10" s="56"/>
      <c r="F10" s="7" t="s">
        <v>6</v>
      </c>
      <c r="G10" s="8">
        <v>0.1</v>
      </c>
      <c r="H10" s="9"/>
      <c r="I10" s="9">
        <f t="shared" ref="I10:I17" si="0">ROUND(G10*H10,2)</f>
        <v>0</v>
      </c>
    </row>
    <row r="11" spans="1:9" s="21" customFormat="1" ht="28.5" customHeight="1">
      <c r="A11" s="10" t="s">
        <v>52</v>
      </c>
      <c r="B11" s="52" t="s">
        <v>102</v>
      </c>
      <c r="C11" s="56" t="s">
        <v>63</v>
      </c>
      <c r="D11" s="56"/>
      <c r="E11" s="56"/>
      <c r="F11" s="7" t="s">
        <v>7</v>
      </c>
      <c r="G11" s="8">
        <v>5</v>
      </c>
      <c r="H11" s="9"/>
      <c r="I11" s="9">
        <f t="shared" si="0"/>
        <v>0</v>
      </c>
    </row>
    <row r="12" spans="1:9" s="21" customFormat="1" ht="30.75" customHeight="1">
      <c r="A12" s="10" t="s">
        <v>53</v>
      </c>
      <c r="B12" s="52"/>
      <c r="C12" s="56" t="s">
        <v>61</v>
      </c>
      <c r="D12" s="56"/>
      <c r="E12" s="56"/>
      <c r="F12" s="7" t="s">
        <v>45</v>
      </c>
      <c r="G12" s="8">
        <v>0.02</v>
      </c>
      <c r="H12" s="9"/>
      <c r="I12" s="9">
        <f t="shared" si="0"/>
        <v>0</v>
      </c>
    </row>
    <row r="13" spans="1:9" s="21" customFormat="1" ht="43.5" customHeight="1">
      <c r="A13" s="6">
        <v>5</v>
      </c>
      <c r="B13" s="10" t="s">
        <v>103</v>
      </c>
      <c r="C13" s="56" t="s">
        <v>28</v>
      </c>
      <c r="D13" s="56"/>
      <c r="E13" s="56"/>
      <c r="F13" s="7" t="s">
        <v>8</v>
      </c>
      <c r="G13" s="8">
        <v>1198</v>
      </c>
      <c r="H13" s="9"/>
      <c r="I13" s="9">
        <f t="shared" si="0"/>
        <v>0</v>
      </c>
    </row>
    <row r="14" spans="1:9" s="21" customFormat="1" ht="45" customHeight="1">
      <c r="A14" s="6">
        <v>6</v>
      </c>
      <c r="B14" s="66" t="s">
        <v>105</v>
      </c>
      <c r="C14" s="56" t="s">
        <v>64</v>
      </c>
      <c r="D14" s="56"/>
      <c r="E14" s="56"/>
      <c r="F14" s="7" t="s">
        <v>8</v>
      </c>
      <c r="G14" s="8">
        <v>440</v>
      </c>
      <c r="H14" s="9"/>
      <c r="I14" s="9">
        <f t="shared" si="0"/>
        <v>0</v>
      </c>
    </row>
    <row r="15" spans="1:9" s="21" customFormat="1" ht="31.5" customHeight="1">
      <c r="A15" s="6">
        <v>7</v>
      </c>
      <c r="B15" s="67"/>
      <c r="C15" s="56" t="s">
        <v>65</v>
      </c>
      <c r="D15" s="56"/>
      <c r="E15" s="56"/>
      <c r="F15" s="7" t="s">
        <v>9</v>
      </c>
      <c r="G15" s="8">
        <v>7</v>
      </c>
      <c r="H15" s="9"/>
      <c r="I15" s="9">
        <f t="shared" si="0"/>
        <v>0</v>
      </c>
    </row>
    <row r="16" spans="1:9" s="21" customFormat="1" ht="30.75" customHeight="1">
      <c r="A16" s="6">
        <v>8</v>
      </c>
      <c r="B16" s="68"/>
      <c r="C16" s="56" t="s">
        <v>104</v>
      </c>
      <c r="D16" s="56"/>
      <c r="E16" s="56"/>
      <c r="F16" s="7" t="s">
        <v>8</v>
      </c>
      <c r="G16" s="8">
        <v>50</v>
      </c>
      <c r="H16" s="9"/>
      <c r="I16" s="9">
        <f t="shared" si="0"/>
        <v>0</v>
      </c>
    </row>
    <row r="17" spans="1:9" s="21" customFormat="1" ht="24" customHeight="1">
      <c r="A17" s="6">
        <v>9</v>
      </c>
      <c r="B17" s="10" t="s">
        <v>132</v>
      </c>
      <c r="C17" s="56" t="s">
        <v>131</v>
      </c>
      <c r="D17" s="56"/>
      <c r="E17" s="56"/>
      <c r="F17" s="7" t="s">
        <v>7</v>
      </c>
      <c r="G17" s="8">
        <v>1</v>
      </c>
      <c r="H17" s="9"/>
      <c r="I17" s="9">
        <f t="shared" si="0"/>
        <v>0</v>
      </c>
    </row>
    <row r="18" spans="1:9" s="27" customFormat="1">
      <c r="A18" s="71" t="s">
        <v>11</v>
      </c>
      <c r="B18" s="71"/>
      <c r="C18" s="71"/>
      <c r="D18" s="71"/>
      <c r="E18" s="71"/>
      <c r="F18" s="71"/>
      <c r="G18" s="71"/>
      <c r="H18" s="71"/>
      <c r="I18" s="11">
        <f>SUM(I9:I17)</f>
        <v>0</v>
      </c>
    </row>
    <row r="19" spans="1:9" s="27" customFormat="1">
      <c r="A19" s="78"/>
      <c r="B19" s="78"/>
      <c r="C19" s="78"/>
      <c r="D19" s="78"/>
      <c r="E19" s="78"/>
      <c r="F19" s="78"/>
      <c r="G19" s="78"/>
      <c r="H19" s="78"/>
      <c r="I19" s="78"/>
    </row>
    <row r="20" spans="1:9" s="33" customFormat="1" ht="14.25" customHeight="1">
      <c r="A20" s="51" t="s">
        <v>106</v>
      </c>
      <c r="B20" s="51"/>
      <c r="C20" s="28" t="s">
        <v>12</v>
      </c>
      <c r="D20" s="29"/>
      <c r="E20" s="29"/>
      <c r="F20" s="29"/>
      <c r="G20" s="30"/>
      <c r="H20" s="31"/>
      <c r="I20" s="32"/>
    </row>
    <row r="21" spans="1:9" s="33" customFormat="1" ht="33" customHeight="1">
      <c r="A21" s="6">
        <v>10</v>
      </c>
      <c r="B21" s="52" t="s">
        <v>107</v>
      </c>
      <c r="C21" s="56" t="s">
        <v>31</v>
      </c>
      <c r="D21" s="56"/>
      <c r="E21" s="56"/>
      <c r="F21" s="7" t="s">
        <v>8</v>
      </c>
      <c r="G21" s="8">
        <v>1700</v>
      </c>
      <c r="H21" s="9"/>
      <c r="I21" s="9">
        <f t="shared" ref="I21:I26" si="1">ROUND(G21*H21,2)</f>
        <v>0</v>
      </c>
    </row>
    <row r="22" spans="1:9" s="33" customFormat="1" ht="46.5" customHeight="1">
      <c r="A22" s="6">
        <v>11</v>
      </c>
      <c r="B22" s="52"/>
      <c r="C22" s="56" t="s">
        <v>47</v>
      </c>
      <c r="D22" s="56"/>
      <c r="E22" s="56"/>
      <c r="F22" s="7" t="s">
        <v>8</v>
      </c>
      <c r="G22" s="8">
        <v>150</v>
      </c>
      <c r="H22" s="9"/>
      <c r="I22" s="9">
        <f t="shared" si="1"/>
        <v>0</v>
      </c>
    </row>
    <row r="23" spans="1:9" s="33" customFormat="1" ht="48" customHeight="1">
      <c r="A23" s="6">
        <v>12</v>
      </c>
      <c r="B23" s="52"/>
      <c r="C23" s="56" t="s">
        <v>48</v>
      </c>
      <c r="D23" s="56"/>
      <c r="E23" s="56"/>
      <c r="F23" s="7" t="s">
        <v>8</v>
      </c>
      <c r="G23" s="8">
        <v>15</v>
      </c>
      <c r="H23" s="9"/>
      <c r="I23" s="9">
        <f t="shared" si="1"/>
        <v>0</v>
      </c>
    </row>
    <row r="24" spans="1:9" s="33" customFormat="1" ht="35.25" customHeight="1">
      <c r="A24" s="6">
        <v>13</v>
      </c>
      <c r="B24" s="52" t="s">
        <v>108</v>
      </c>
      <c r="C24" s="56" t="s">
        <v>49</v>
      </c>
      <c r="D24" s="56"/>
      <c r="E24" s="56"/>
      <c r="F24" s="7" t="s">
        <v>8</v>
      </c>
      <c r="G24" s="8">
        <v>70</v>
      </c>
      <c r="H24" s="9"/>
      <c r="I24" s="9">
        <f t="shared" si="1"/>
        <v>0</v>
      </c>
    </row>
    <row r="25" spans="1:9" s="33" customFormat="1" ht="36.75" customHeight="1">
      <c r="A25" s="6">
        <v>14</v>
      </c>
      <c r="B25" s="52"/>
      <c r="C25" s="56" t="s">
        <v>46</v>
      </c>
      <c r="D25" s="56"/>
      <c r="E25" s="56"/>
      <c r="F25" s="7" t="s">
        <v>8</v>
      </c>
      <c r="G25" s="8">
        <v>7</v>
      </c>
      <c r="H25" s="9"/>
      <c r="I25" s="9">
        <f t="shared" si="1"/>
        <v>0</v>
      </c>
    </row>
    <row r="26" spans="1:9" s="33" customFormat="1" ht="27.75" customHeight="1">
      <c r="A26" s="6">
        <v>15</v>
      </c>
      <c r="B26" s="52"/>
      <c r="C26" s="56" t="s">
        <v>30</v>
      </c>
      <c r="D26" s="56"/>
      <c r="E26" s="56"/>
      <c r="F26" s="7" t="s">
        <v>8</v>
      </c>
      <c r="G26" s="8">
        <v>260</v>
      </c>
      <c r="H26" s="9"/>
      <c r="I26" s="9">
        <f t="shared" si="1"/>
        <v>0</v>
      </c>
    </row>
    <row r="27" spans="1:9" s="33" customFormat="1">
      <c r="A27" s="71" t="s">
        <v>13</v>
      </c>
      <c r="B27" s="71"/>
      <c r="C27" s="71"/>
      <c r="D27" s="71"/>
      <c r="E27" s="71"/>
      <c r="F27" s="71"/>
      <c r="G27" s="71"/>
      <c r="H27" s="71"/>
      <c r="I27" s="11">
        <f>SUM(I21:I26)</f>
        <v>0</v>
      </c>
    </row>
    <row r="28" spans="1:9" s="27" customFormat="1">
      <c r="A28" s="78"/>
      <c r="B28" s="78"/>
      <c r="C28" s="78"/>
      <c r="D28" s="78"/>
      <c r="E28" s="78"/>
      <c r="F28" s="78"/>
      <c r="G28" s="78"/>
      <c r="H28" s="78"/>
      <c r="I28" s="78"/>
    </row>
    <row r="29" spans="1:9" s="21" customFormat="1" ht="14.25" customHeight="1">
      <c r="A29" s="88" t="s">
        <v>109</v>
      </c>
      <c r="B29" s="88"/>
      <c r="C29" s="28" t="s">
        <v>14</v>
      </c>
      <c r="D29" s="29"/>
      <c r="E29" s="29"/>
      <c r="F29" s="29"/>
      <c r="G29" s="30"/>
      <c r="H29" s="31"/>
      <c r="I29" s="32"/>
    </row>
    <row r="30" spans="1:9" s="21" customFormat="1" ht="31.5" customHeight="1">
      <c r="A30" s="6">
        <v>16</v>
      </c>
      <c r="B30" s="52" t="s">
        <v>110</v>
      </c>
      <c r="C30" s="56" t="s">
        <v>76</v>
      </c>
      <c r="D30" s="56"/>
      <c r="E30" s="56"/>
      <c r="F30" s="7" t="s">
        <v>9</v>
      </c>
      <c r="G30" s="8">
        <v>23</v>
      </c>
      <c r="H30" s="9"/>
      <c r="I30" s="9">
        <f t="shared" ref="I30:I41" si="2">ROUND(G30*H30,2)</f>
        <v>0</v>
      </c>
    </row>
    <row r="31" spans="1:9" s="21" customFormat="1" ht="33.75" customHeight="1">
      <c r="A31" s="6">
        <v>17</v>
      </c>
      <c r="B31" s="52"/>
      <c r="C31" s="56" t="s">
        <v>38</v>
      </c>
      <c r="D31" s="56"/>
      <c r="E31" s="56"/>
      <c r="F31" s="7" t="s">
        <v>7</v>
      </c>
      <c r="G31" s="8">
        <v>11</v>
      </c>
      <c r="H31" s="9"/>
      <c r="I31" s="9">
        <f t="shared" si="2"/>
        <v>0</v>
      </c>
    </row>
    <row r="32" spans="1:9" s="21" customFormat="1" ht="32.25" customHeight="1">
      <c r="A32" s="6">
        <v>18</v>
      </c>
      <c r="B32" s="52"/>
      <c r="C32" s="56" t="s">
        <v>73</v>
      </c>
      <c r="D32" s="56"/>
      <c r="E32" s="56"/>
      <c r="F32" s="7" t="s">
        <v>7</v>
      </c>
      <c r="G32" s="8">
        <v>6</v>
      </c>
      <c r="H32" s="9"/>
      <c r="I32" s="9">
        <f t="shared" si="2"/>
        <v>0</v>
      </c>
    </row>
    <row r="33" spans="1:9" s="21" customFormat="1" ht="24.75" customHeight="1">
      <c r="A33" s="6">
        <v>19</v>
      </c>
      <c r="B33" s="52"/>
      <c r="C33" s="56" t="s">
        <v>74</v>
      </c>
      <c r="D33" s="56"/>
      <c r="E33" s="56"/>
      <c r="F33" s="7" t="s">
        <v>9</v>
      </c>
      <c r="G33" s="8">
        <v>167</v>
      </c>
      <c r="H33" s="9"/>
      <c r="I33" s="9">
        <f t="shared" si="2"/>
        <v>0</v>
      </c>
    </row>
    <row r="34" spans="1:9" s="21" customFormat="1" ht="29.25" customHeight="1">
      <c r="A34" s="6">
        <v>20</v>
      </c>
      <c r="B34" s="52"/>
      <c r="C34" s="56" t="s">
        <v>75</v>
      </c>
      <c r="D34" s="56"/>
      <c r="E34" s="56"/>
      <c r="F34" s="7" t="s">
        <v>9</v>
      </c>
      <c r="G34" s="8">
        <v>41</v>
      </c>
      <c r="H34" s="9"/>
      <c r="I34" s="9">
        <f t="shared" si="2"/>
        <v>0</v>
      </c>
    </row>
    <row r="35" spans="1:9" s="21" customFormat="1" ht="31.5" customHeight="1">
      <c r="A35" s="6">
        <v>21</v>
      </c>
      <c r="B35" s="52"/>
      <c r="C35" s="56" t="s">
        <v>77</v>
      </c>
      <c r="D35" s="56"/>
      <c r="E35" s="56"/>
      <c r="F35" s="7" t="s">
        <v>7</v>
      </c>
      <c r="G35" s="8">
        <v>1</v>
      </c>
      <c r="H35" s="9"/>
      <c r="I35" s="9">
        <f t="shared" si="2"/>
        <v>0</v>
      </c>
    </row>
    <row r="36" spans="1:9" s="21" customFormat="1" ht="25.5" customHeight="1">
      <c r="A36" s="6">
        <v>22</v>
      </c>
      <c r="B36" s="52"/>
      <c r="C36" s="56" t="s">
        <v>66</v>
      </c>
      <c r="D36" s="56"/>
      <c r="E36" s="56"/>
      <c r="F36" s="7" t="s">
        <v>7</v>
      </c>
      <c r="G36" s="8">
        <v>6</v>
      </c>
      <c r="H36" s="9"/>
      <c r="I36" s="9">
        <f t="shared" si="2"/>
        <v>0</v>
      </c>
    </row>
    <row r="37" spans="1:9" s="21" customFormat="1" ht="33" customHeight="1">
      <c r="A37" s="6">
        <v>23</v>
      </c>
      <c r="B37" s="52"/>
      <c r="C37" s="56" t="s">
        <v>50</v>
      </c>
      <c r="D37" s="56"/>
      <c r="E37" s="56"/>
      <c r="F37" s="7" t="s">
        <v>10</v>
      </c>
      <c r="G37" s="8">
        <v>300</v>
      </c>
      <c r="H37" s="9"/>
      <c r="I37" s="9">
        <f t="shared" si="2"/>
        <v>0</v>
      </c>
    </row>
    <row r="38" spans="1:9" s="21" customFormat="1" ht="32.25" customHeight="1">
      <c r="A38" s="6">
        <v>24</v>
      </c>
      <c r="B38" s="52"/>
      <c r="C38" s="56" t="s">
        <v>39</v>
      </c>
      <c r="D38" s="56"/>
      <c r="E38" s="56"/>
      <c r="F38" s="7" t="s">
        <v>10</v>
      </c>
      <c r="G38" s="8">
        <v>65</v>
      </c>
      <c r="H38" s="9"/>
      <c r="I38" s="9">
        <f t="shared" si="2"/>
        <v>0</v>
      </c>
    </row>
    <row r="39" spans="1:9" s="34" customFormat="1" ht="15.75" customHeight="1">
      <c r="A39" s="6">
        <v>25</v>
      </c>
      <c r="B39" s="52"/>
      <c r="C39" s="56" t="s">
        <v>40</v>
      </c>
      <c r="D39" s="56"/>
      <c r="E39" s="56"/>
      <c r="F39" s="7" t="s">
        <v>10</v>
      </c>
      <c r="G39" s="8">
        <v>13</v>
      </c>
      <c r="H39" s="9"/>
      <c r="I39" s="9">
        <f t="shared" si="2"/>
        <v>0</v>
      </c>
    </row>
    <row r="40" spans="1:9" s="34" customFormat="1" ht="15.75" customHeight="1">
      <c r="A40" s="6">
        <v>26</v>
      </c>
      <c r="B40" s="52"/>
      <c r="C40" s="56" t="s">
        <v>41</v>
      </c>
      <c r="D40" s="56"/>
      <c r="E40" s="56"/>
      <c r="F40" s="7" t="s">
        <v>10</v>
      </c>
      <c r="G40" s="8">
        <v>51</v>
      </c>
      <c r="H40" s="9"/>
      <c r="I40" s="9">
        <f t="shared" si="2"/>
        <v>0</v>
      </c>
    </row>
    <row r="41" spans="1:9" s="34" customFormat="1" ht="15.75" customHeight="1">
      <c r="A41" s="6">
        <v>27</v>
      </c>
      <c r="B41" s="52"/>
      <c r="C41" s="56" t="s">
        <v>42</v>
      </c>
      <c r="D41" s="56"/>
      <c r="E41" s="56"/>
      <c r="F41" s="7" t="s">
        <v>10</v>
      </c>
      <c r="G41" s="8">
        <v>225</v>
      </c>
      <c r="H41" s="9"/>
      <c r="I41" s="9">
        <f t="shared" si="2"/>
        <v>0</v>
      </c>
    </row>
    <row r="42" spans="1:9" s="34" customFormat="1">
      <c r="A42" s="71" t="s">
        <v>15</v>
      </c>
      <c r="B42" s="71"/>
      <c r="C42" s="71"/>
      <c r="D42" s="71"/>
      <c r="E42" s="71"/>
      <c r="F42" s="71"/>
      <c r="G42" s="71"/>
      <c r="H42" s="71"/>
      <c r="I42" s="11">
        <f>SUM(I30:I41)</f>
        <v>0</v>
      </c>
    </row>
    <row r="43" spans="1:9" s="21" customFormat="1">
      <c r="A43" s="78"/>
      <c r="B43" s="78"/>
      <c r="C43" s="78"/>
      <c r="D43" s="78"/>
      <c r="E43" s="78"/>
      <c r="F43" s="78"/>
      <c r="G43" s="78"/>
      <c r="H43" s="78"/>
      <c r="I43" s="78"/>
    </row>
    <row r="44" spans="1:9" s="33" customFormat="1" ht="14.25" customHeight="1">
      <c r="A44" s="51" t="s">
        <v>111</v>
      </c>
      <c r="B44" s="51"/>
      <c r="C44" s="28" t="s">
        <v>16</v>
      </c>
      <c r="D44" s="29"/>
      <c r="E44" s="29"/>
      <c r="F44" s="29"/>
      <c r="G44" s="30"/>
      <c r="H44" s="31"/>
      <c r="I44" s="32"/>
    </row>
    <row r="45" spans="1:9" s="33" customFormat="1" ht="28.5" customHeight="1">
      <c r="A45" s="83">
        <v>28</v>
      </c>
      <c r="B45" s="52" t="s">
        <v>112</v>
      </c>
      <c r="C45" s="56" t="s">
        <v>17</v>
      </c>
      <c r="D45" s="56"/>
      <c r="E45" s="56"/>
      <c r="F45" s="59" t="s">
        <v>10</v>
      </c>
      <c r="G45" s="89">
        <f>SUM(E46:E50)</f>
        <v>5011</v>
      </c>
      <c r="H45" s="79"/>
      <c r="I45" s="80">
        <f t="shared" ref="I45:I62" si="3">ROUND(G45*H45,2)</f>
        <v>0</v>
      </c>
    </row>
    <row r="46" spans="1:9" s="33" customFormat="1" ht="12.75" customHeight="1">
      <c r="A46" s="83"/>
      <c r="B46" s="52"/>
      <c r="C46" s="14" t="s">
        <v>56</v>
      </c>
      <c r="D46" s="15" t="s">
        <v>10</v>
      </c>
      <c r="E46" s="15">
        <v>2677</v>
      </c>
      <c r="F46" s="59"/>
      <c r="G46" s="89"/>
      <c r="H46" s="79"/>
      <c r="I46" s="81"/>
    </row>
    <row r="47" spans="1:9" s="33" customFormat="1" ht="29.25" customHeight="1">
      <c r="A47" s="83"/>
      <c r="B47" s="52"/>
      <c r="C47" s="14" t="s">
        <v>79</v>
      </c>
      <c r="D47" s="15" t="s">
        <v>10</v>
      </c>
      <c r="E47" s="15">
        <v>1160</v>
      </c>
      <c r="F47" s="59"/>
      <c r="G47" s="89"/>
      <c r="H47" s="79"/>
      <c r="I47" s="81"/>
    </row>
    <row r="48" spans="1:9" s="33" customFormat="1" ht="12.75" customHeight="1">
      <c r="A48" s="83"/>
      <c r="B48" s="52"/>
      <c r="C48" s="14" t="s">
        <v>57</v>
      </c>
      <c r="D48" s="15" t="s">
        <v>10</v>
      </c>
      <c r="E48" s="15">
        <v>767</v>
      </c>
      <c r="F48" s="59"/>
      <c r="G48" s="89"/>
      <c r="H48" s="79"/>
      <c r="I48" s="81"/>
    </row>
    <row r="49" spans="1:12" s="33" customFormat="1" ht="12.75" customHeight="1">
      <c r="A49" s="83"/>
      <c r="B49" s="52"/>
      <c r="C49" s="14" t="s">
        <v>78</v>
      </c>
      <c r="D49" s="15" t="s">
        <v>10</v>
      </c>
      <c r="E49" s="15">
        <v>116</v>
      </c>
      <c r="F49" s="59"/>
      <c r="G49" s="89"/>
      <c r="H49" s="79"/>
      <c r="I49" s="81"/>
    </row>
    <row r="50" spans="1:12" s="33" customFormat="1" ht="13.5" customHeight="1">
      <c r="A50" s="83"/>
      <c r="B50" s="52"/>
      <c r="C50" s="14" t="s">
        <v>32</v>
      </c>
      <c r="D50" s="15" t="s">
        <v>10</v>
      </c>
      <c r="E50" s="15">
        <v>291</v>
      </c>
      <c r="F50" s="59"/>
      <c r="G50" s="89"/>
      <c r="H50" s="79"/>
      <c r="I50" s="82"/>
    </row>
    <row r="51" spans="1:12" s="33" customFormat="1" ht="50.25" customHeight="1">
      <c r="A51" s="6">
        <v>29</v>
      </c>
      <c r="B51" s="52" t="s">
        <v>113</v>
      </c>
      <c r="C51" s="56" t="s">
        <v>80</v>
      </c>
      <c r="D51" s="56"/>
      <c r="E51" s="56"/>
      <c r="F51" s="7" t="s">
        <v>10</v>
      </c>
      <c r="G51" s="8">
        <v>2543</v>
      </c>
      <c r="H51" s="9"/>
      <c r="I51" s="9">
        <f t="shared" si="3"/>
        <v>0</v>
      </c>
    </row>
    <row r="52" spans="1:12" s="33" customFormat="1" ht="42.75" customHeight="1">
      <c r="A52" s="6">
        <v>30</v>
      </c>
      <c r="B52" s="52"/>
      <c r="C52" s="56" t="s">
        <v>67</v>
      </c>
      <c r="D52" s="56"/>
      <c r="E52" s="56"/>
      <c r="F52" s="7" t="s">
        <v>10</v>
      </c>
      <c r="G52" s="8">
        <v>2481</v>
      </c>
      <c r="H52" s="9"/>
      <c r="I52" s="9">
        <f t="shared" si="3"/>
        <v>0</v>
      </c>
    </row>
    <row r="53" spans="1:12" s="33" customFormat="1" ht="50.25" customHeight="1">
      <c r="A53" s="6">
        <v>31</v>
      </c>
      <c r="B53" s="52"/>
      <c r="C53" s="56" t="s">
        <v>68</v>
      </c>
      <c r="D53" s="56"/>
      <c r="E53" s="56"/>
      <c r="F53" s="7" t="s">
        <v>10</v>
      </c>
      <c r="G53" s="8">
        <v>40</v>
      </c>
      <c r="H53" s="9"/>
      <c r="I53" s="9">
        <f t="shared" si="3"/>
        <v>0</v>
      </c>
    </row>
    <row r="54" spans="1:12" s="35" customFormat="1" ht="46.5" customHeight="1">
      <c r="A54" s="6">
        <v>32</v>
      </c>
      <c r="B54" s="52" t="s">
        <v>114</v>
      </c>
      <c r="C54" s="86" t="s">
        <v>81</v>
      </c>
      <c r="D54" s="86"/>
      <c r="E54" s="86"/>
      <c r="F54" s="10" t="s">
        <v>10</v>
      </c>
      <c r="G54" s="8">
        <v>2543</v>
      </c>
      <c r="H54" s="9"/>
      <c r="I54" s="9">
        <f t="shared" si="3"/>
        <v>0</v>
      </c>
    </row>
    <row r="55" spans="1:12" s="35" customFormat="1" ht="33" customHeight="1">
      <c r="A55" s="6">
        <v>33</v>
      </c>
      <c r="B55" s="52"/>
      <c r="C55" s="86" t="s">
        <v>82</v>
      </c>
      <c r="D55" s="86"/>
      <c r="E55" s="86"/>
      <c r="F55" s="10" t="s">
        <v>10</v>
      </c>
      <c r="G55" s="8">
        <v>291</v>
      </c>
      <c r="H55" s="9"/>
      <c r="I55" s="9">
        <f t="shared" si="3"/>
        <v>0</v>
      </c>
    </row>
    <row r="56" spans="1:12" s="35" customFormat="1" ht="35.25" customHeight="1">
      <c r="A56" s="6">
        <v>34</v>
      </c>
      <c r="B56" s="52"/>
      <c r="C56" s="86" t="s">
        <v>83</v>
      </c>
      <c r="D56" s="86"/>
      <c r="E56" s="86"/>
      <c r="F56" s="10" t="s">
        <v>10</v>
      </c>
      <c r="G56" s="8">
        <v>767</v>
      </c>
      <c r="H56" s="9"/>
      <c r="I56" s="9">
        <f t="shared" si="3"/>
        <v>0</v>
      </c>
    </row>
    <row r="57" spans="1:12" s="35" customFormat="1" ht="44.25" customHeight="1">
      <c r="A57" s="6">
        <v>35</v>
      </c>
      <c r="B57" s="52"/>
      <c r="C57" s="86" t="s">
        <v>89</v>
      </c>
      <c r="D57" s="86"/>
      <c r="E57" s="86"/>
      <c r="F57" s="10" t="s">
        <v>10</v>
      </c>
      <c r="G57" s="8">
        <v>116</v>
      </c>
      <c r="H57" s="9"/>
      <c r="I57" s="9">
        <f t="shared" si="3"/>
        <v>0</v>
      </c>
    </row>
    <row r="58" spans="1:12" s="35" customFormat="1" ht="30.75" customHeight="1">
      <c r="A58" s="6">
        <v>36</v>
      </c>
      <c r="B58" s="52" t="s">
        <v>115</v>
      </c>
      <c r="C58" s="56" t="s">
        <v>84</v>
      </c>
      <c r="D58" s="56"/>
      <c r="E58" s="56"/>
      <c r="F58" s="10" t="s">
        <v>10</v>
      </c>
      <c r="G58" s="8">
        <v>2677</v>
      </c>
      <c r="H58" s="9"/>
      <c r="I58" s="9">
        <f t="shared" si="3"/>
        <v>0</v>
      </c>
    </row>
    <row r="59" spans="1:12" s="35" customFormat="1" ht="36" customHeight="1">
      <c r="A59" s="6">
        <v>37</v>
      </c>
      <c r="B59" s="52"/>
      <c r="C59" s="56" t="s">
        <v>85</v>
      </c>
      <c r="D59" s="56"/>
      <c r="E59" s="56"/>
      <c r="F59" s="10" t="s">
        <v>10</v>
      </c>
      <c r="G59" s="8">
        <v>291</v>
      </c>
      <c r="H59" s="9"/>
      <c r="I59" s="9">
        <f t="shared" si="3"/>
        <v>0</v>
      </c>
    </row>
    <row r="60" spans="1:12" s="35" customFormat="1" ht="37.5" customHeight="1">
      <c r="A60" s="6">
        <v>38</v>
      </c>
      <c r="B60" s="52"/>
      <c r="C60" s="56" t="s">
        <v>86</v>
      </c>
      <c r="D60" s="56"/>
      <c r="E60" s="56"/>
      <c r="F60" s="10" t="s">
        <v>10</v>
      </c>
      <c r="G60" s="8">
        <v>767</v>
      </c>
      <c r="H60" s="9"/>
      <c r="I60" s="9">
        <f t="shared" si="3"/>
        <v>0</v>
      </c>
    </row>
    <row r="61" spans="1:12" s="35" customFormat="1" ht="49.5" customHeight="1">
      <c r="A61" s="6">
        <v>39</v>
      </c>
      <c r="B61" s="52"/>
      <c r="C61" s="56" t="s">
        <v>87</v>
      </c>
      <c r="D61" s="56"/>
      <c r="E61" s="56"/>
      <c r="F61" s="10" t="s">
        <v>10</v>
      </c>
      <c r="G61" s="8">
        <v>1160</v>
      </c>
      <c r="H61" s="9"/>
      <c r="I61" s="9">
        <f t="shared" si="3"/>
        <v>0</v>
      </c>
    </row>
    <row r="62" spans="1:12" s="35" customFormat="1" ht="36.75" customHeight="1">
      <c r="A62" s="6">
        <v>40</v>
      </c>
      <c r="B62" s="52"/>
      <c r="C62" s="56" t="s">
        <v>88</v>
      </c>
      <c r="D62" s="56"/>
      <c r="E62" s="56"/>
      <c r="F62" s="10" t="s">
        <v>10</v>
      </c>
      <c r="G62" s="8">
        <v>78</v>
      </c>
      <c r="H62" s="9"/>
      <c r="I62" s="9">
        <f t="shared" si="3"/>
        <v>0</v>
      </c>
    </row>
    <row r="63" spans="1:12" s="33" customFormat="1" ht="17.25" customHeight="1">
      <c r="A63" s="71" t="s">
        <v>18</v>
      </c>
      <c r="B63" s="71"/>
      <c r="C63" s="71"/>
      <c r="D63" s="71"/>
      <c r="E63" s="71"/>
      <c r="F63" s="71"/>
      <c r="G63" s="71"/>
      <c r="H63" s="71"/>
      <c r="I63" s="11">
        <f>SUM(I45:I62)</f>
        <v>0</v>
      </c>
      <c r="L63" s="36"/>
    </row>
    <row r="64" spans="1:12" s="33" customFormat="1">
      <c r="A64" s="78"/>
      <c r="B64" s="78"/>
      <c r="C64" s="78"/>
      <c r="D64" s="78"/>
      <c r="E64" s="78"/>
      <c r="F64" s="78"/>
      <c r="G64" s="78"/>
      <c r="H64" s="78"/>
      <c r="I64" s="78"/>
      <c r="L64" s="36"/>
    </row>
    <row r="65" spans="1:14" s="33" customFormat="1" ht="14.25" customHeight="1">
      <c r="A65" s="51" t="s">
        <v>116</v>
      </c>
      <c r="B65" s="51"/>
      <c r="C65" s="28" t="s">
        <v>19</v>
      </c>
      <c r="D65" s="29"/>
      <c r="E65" s="29"/>
      <c r="F65" s="29"/>
      <c r="G65" s="30"/>
      <c r="H65" s="31"/>
      <c r="I65" s="32"/>
      <c r="L65" s="36"/>
    </row>
    <row r="66" spans="1:14" s="33" customFormat="1" ht="34.5" customHeight="1">
      <c r="A66" s="6">
        <v>41</v>
      </c>
      <c r="B66" s="10" t="s">
        <v>117</v>
      </c>
      <c r="C66" s="56" t="s">
        <v>90</v>
      </c>
      <c r="D66" s="56"/>
      <c r="E66" s="56"/>
      <c r="F66" s="7" t="s">
        <v>10</v>
      </c>
      <c r="G66" s="8">
        <v>2481</v>
      </c>
      <c r="H66" s="9"/>
      <c r="I66" s="9">
        <f t="shared" ref="I66:I72" si="4">ROUND(G66*H66,2)</f>
        <v>0</v>
      </c>
      <c r="L66" s="36"/>
    </row>
    <row r="67" spans="1:14" s="33" customFormat="1" ht="36" customHeight="1">
      <c r="A67" s="6">
        <v>42</v>
      </c>
      <c r="B67" s="10" t="s">
        <v>118</v>
      </c>
      <c r="C67" s="56" t="s">
        <v>91</v>
      </c>
      <c r="D67" s="56"/>
      <c r="E67" s="56"/>
      <c r="F67" s="7" t="s">
        <v>10</v>
      </c>
      <c r="G67" s="8">
        <v>2434</v>
      </c>
      <c r="H67" s="9"/>
      <c r="I67" s="9">
        <f t="shared" si="4"/>
        <v>0</v>
      </c>
    </row>
    <row r="68" spans="1:14" s="33" customFormat="1" ht="49.5" customHeight="1">
      <c r="A68" s="6">
        <v>43</v>
      </c>
      <c r="B68" s="10" t="s">
        <v>119</v>
      </c>
      <c r="C68" s="56" t="s">
        <v>58</v>
      </c>
      <c r="D68" s="56"/>
      <c r="E68" s="56"/>
      <c r="F68" s="7" t="s">
        <v>10</v>
      </c>
      <c r="G68" s="8">
        <v>40</v>
      </c>
      <c r="H68" s="9"/>
      <c r="I68" s="9">
        <f t="shared" si="4"/>
        <v>0</v>
      </c>
    </row>
    <row r="69" spans="1:14" s="33" customFormat="1" ht="51.75" customHeight="1">
      <c r="A69" s="6">
        <v>44</v>
      </c>
      <c r="B69" s="52" t="s">
        <v>120</v>
      </c>
      <c r="C69" s="56" t="s">
        <v>92</v>
      </c>
      <c r="D69" s="56"/>
      <c r="E69" s="56"/>
      <c r="F69" s="7" t="s">
        <v>10</v>
      </c>
      <c r="G69" s="8">
        <v>1160</v>
      </c>
      <c r="H69" s="9"/>
      <c r="I69" s="9">
        <f t="shared" si="4"/>
        <v>0</v>
      </c>
      <c r="L69" s="36"/>
    </row>
    <row r="70" spans="1:14" s="33" customFormat="1" ht="33.75" customHeight="1">
      <c r="A70" s="6">
        <v>45</v>
      </c>
      <c r="B70" s="52"/>
      <c r="C70" s="56" t="s">
        <v>34</v>
      </c>
      <c r="D70" s="56"/>
      <c r="E70" s="56"/>
      <c r="F70" s="7" t="s">
        <v>10</v>
      </c>
      <c r="G70" s="8">
        <v>291</v>
      </c>
      <c r="H70" s="9"/>
      <c r="I70" s="9">
        <f t="shared" si="4"/>
        <v>0</v>
      </c>
      <c r="L70" s="36"/>
    </row>
    <row r="71" spans="1:14" s="33" customFormat="1" ht="39" customHeight="1">
      <c r="A71" s="6">
        <v>46</v>
      </c>
      <c r="B71" s="52"/>
      <c r="C71" s="56" t="s">
        <v>59</v>
      </c>
      <c r="D71" s="56"/>
      <c r="E71" s="56"/>
      <c r="F71" s="7" t="s">
        <v>10</v>
      </c>
      <c r="G71" s="8">
        <v>767</v>
      </c>
      <c r="H71" s="9"/>
      <c r="I71" s="9">
        <f t="shared" si="4"/>
        <v>0</v>
      </c>
      <c r="L71" s="36"/>
    </row>
    <row r="72" spans="1:14" s="33" customFormat="1" ht="45.75" customHeight="1">
      <c r="A72" s="6">
        <v>47</v>
      </c>
      <c r="B72" s="52"/>
      <c r="C72" s="56" t="s">
        <v>95</v>
      </c>
      <c r="D72" s="56"/>
      <c r="E72" s="56"/>
      <c r="F72" s="7" t="s">
        <v>10</v>
      </c>
      <c r="G72" s="8">
        <v>116</v>
      </c>
      <c r="H72" s="9"/>
      <c r="I72" s="9">
        <f t="shared" si="4"/>
        <v>0</v>
      </c>
      <c r="L72" s="36"/>
    </row>
    <row r="73" spans="1:14" s="33" customFormat="1">
      <c r="A73" s="84" t="s">
        <v>20</v>
      </c>
      <c r="B73" s="84"/>
      <c r="C73" s="84"/>
      <c r="D73" s="84"/>
      <c r="E73" s="84"/>
      <c r="F73" s="84"/>
      <c r="G73" s="84"/>
      <c r="H73" s="84"/>
      <c r="I73" s="11">
        <f>SUM(I66:I72)</f>
        <v>0</v>
      </c>
      <c r="J73" s="36"/>
      <c r="K73" s="36"/>
      <c r="L73" s="36"/>
      <c r="M73" s="36"/>
      <c r="N73" s="36"/>
    </row>
    <row r="74" spans="1:14" s="33" customFormat="1">
      <c r="A74" s="78"/>
      <c r="B74" s="78"/>
      <c r="C74" s="78"/>
      <c r="D74" s="78"/>
      <c r="E74" s="78"/>
      <c r="F74" s="78"/>
      <c r="G74" s="78"/>
      <c r="H74" s="78"/>
      <c r="I74" s="78"/>
      <c r="J74" s="36"/>
      <c r="K74" s="36"/>
      <c r="L74" s="36"/>
      <c r="M74" s="36"/>
      <c r="N74" s="36"/>
    </row>
    <row r="75" spans="1:14" s="33" customFormat="1" ht="14.25" customHeight="1">
      <c r="A75" s="51" t="s">
        <v>121</v>
      </c>
      <c r="B75" s="51"/>
      <c r="C75" s="28" t="s">
        <v>21</v>
      </c>
      <c r="D75" s="29"/>
      <c r="E75" s="29"/>
      <c r="F75" s="29"/>
      <c r="G75" s="30"/>
      <c r="H75" s="31"/>
      <c r="I75" s="32"/>
      <c r="J75" s="36"/>
      <c r="K75" s="36"/>
      <c r="L75" s="36"/>
      <c r="M75" s="36"/>
      <c r="N75" s="36"/>
    </row>
    <row r="76" spans="1:14" s="33" customFormat="1" ht="42.75" customHeight="1">
      <c r="A76" s="6">
        <v>48</v>
      </c>
      <c r="B76" s="10" t="s">
        <v>122</v>
      </c>
      <c r="C76" s="85" t="s">
        <v>96</v>
      </c>
      <c r="D76" s="85"/>
      <c r="E76" s="85"/>
      <c r="F76" s="7" t="s">
        <v>10</v>
      </c>
      <c r="G76" s="8">
        <v>1028</v>
      </c>
      <c r="H76" s="9"/>
      <c r="I76" s="9">
        <f t="shared" ref="I76:I78" si="5">ROUND(G76*H76,2)</f>
        <v>0</v>
      </c>
      <c r="J76" s="36"/>
      <c r="K76" s="36"/>
      <c r="L76" s="36"/>
      <c r="M76" s="36"/>
      <c r="N76" s="36"/>
    </row>
    <row r="77" spans="1:14" s="33" customFormat="1" ht="33" customHeight="1">
      <c r="A77" s="6">
        <v>49</v>
      </c>
      <c r="B77" s="10" t="s">
        <v>123</v>
      </c>
      <c r="C77" s="85" t="s">
        <v>93</v>
      </c>
      <c r="D77" s="85"/>
      <c r="E77" s="85"/>
      <c r="F77" s="7" t="s">
        <v>10</v>
      </c>
      <c r="G77" s="8">
        <v>293</v>
      </c>
      <c r="H77" s="9"/>
      <c r="I77" s="9">
        <f t="shared" si="5"/>
        <v>0</v>
      </c>
      <c r="J77" s="36"/>
      <c r="K77" s="36"/>
      <c r="L77" s="36"/>
      <c r="M77" s="36"/>
      <c r="N77" s="36"/>
    </row>
    <row r="78" spans="1:14" s="27" customFormat="1" ht="29.25" customHeight="1">
      <c r="A78" s="6">
        <v>50</v>
      </c>
      <c r="B78" s="10" t="s">
        <v>124</v>
      </c>
      <c r="C78" s="85" t="s">
        <v>69</v>
      </c>
      <c r="D78" s="85"/>
      <c r="E78" s="85"/>
      <c r="F78" s="7" t="s">
        <v>9</v>
      </c>
      <c r="G78" s="8">
        <v>250</v>
      </c>
      <c r="H78" s="9"/>
      <c r="I78" s="9">
        <f t="shared" si="5"/>
        <v>0</v>
      </c>
      <c r="J78" s="37"/>
      <c r="K78" s="37"/>
      <c r="L78" s="37"/>
      <c r="M78" s="37"/>
      <c r="N78" s="37"/>
    </row>
    <row r="79" spans="1:14" s="27" customFormat="1">
      <c r="A79" s="84" t="s">
        <v>22</v>
      </c>
      <c r="B79" s="84"/>
      <c r="C79" s="84"/>
      <c r="D79" s="84"/>
      <c r="E79" s="84"/>
      <c r="F79" s="84"/>
      <c r="G79" s="84"/>
      <c r="H79" s="84"/>
      <c r="I79" s="11">
        <f>SUM(I76:I78)</f>
        <v>0</v>
      </c>
      <c r="J79" s="37"/>
      <c r="K79" s="37"/>
      <c r="L79" s="37"/>
      <c r="M79" s="37"/>
      <c r="N79" s="37"/>
    </row>
    <row r="80" spans="1:14" s="27" customFormat="1">
      <c r="A80" s="78"/>
      <c r="B80" s="78"/>
      <c r="C80" s="78"/>
      <c r="D80" s="78"/>
      <c r="E80" s="78"/>
      <c r="F80" s="78"/>
      <c r="G80" s="78"/>
      <c r="H80" s="78"/>
      <c r="I80" s="78"/>
      <c r="J80" s="37"/>
      <c r="K80" s="37"/>
      <c r="L80" s="37"/>
      <c r="M80" s="37"/>
      <c r="N80" s="37"/>
    </row>
    <row r="81" spans="1:14" s="33" customFormat="1" ht="14.25" customHeight="1">
      <c r="A81" s="51" t="s">
        <v>125</v>
      </c>
      <c r="B81" s="51"/>
      <c r="C81" s="75" t="s">
        <v>23</v>
      </c>
      <c r="D81" s="76"/>
      <c r="E81" s="76"/>
      <c r="F81" s="76"/>
      <c r="G81" s="76"/>
      <c r="H81" s="76"/>
      <c r="I81" s="77"/>
      <c r="J81" s="36"/>
      <c r="K81" s="36"/>
      <c r="L81" s="36"/>
      <c r="M81" s="36"/>
      <c r="N81" s="36"/>
    </row>
    <row r="82" spans="1:14" s="33" customFormat="1" ht="28.5" customHeight="1">
      <c r="A82" s="6">
        <v>51</v>
      </c>
      <c r="B82" s="10" t="s">
        <v>125</v>
      </c>
      <c r="C82" s="56" t="s">
        <v>60</v>
      </c>
      <c r="D82" s="56"/>
      <c r="E82" s="56"/>
      <c r="F82" s="10" t="s">
        <v>29</v>
      </c>
      <c r="G82" s="16">
        <v>1</v>
      </c>
      <c r="H82" s="9"/>
      <c r="I82" s="9">
        <f t="shared" ref="I82" si="6">ROUND(G82*H82,2)</f>
        <v>0</v>
      </c>
      <c r="J82" s="36"/>
      <c r="K82" s="36"/>
      <c r="L82" s="36"/>
      <c r="M82" s="36"/>
      <c r="N82" s="36"/>
    </row>
    <row r="83" spans="1:14" s="33" customFormat="1">
      <c r="A83" s="71" t="s">
        <v>24</v>
      </c>
      <c r="B83" s="71"/>
      <c r="C83" s="71"/>
      <c r="D83" s="71"/>
      <c r="E83" s="71"/>
      <c r="F83" s="71"/>
      <c r="G83" s="71"/>
      <c r="H83" s="71"/>
      <c r="I83" s="11">
        <f>I82</f>
        <v>0</v>
      </c>
    </row>
    <row r="84" spans="1:14" s="33" customFormat="1">
      <c r="A84" s="78"/>
      <c r="B84" s="78"/>
      <c r="C84" s="78"/>
      <c r="D84" s="78"/>
      <c r="E84" s="78"/>
      <c r="F84" s="78"/>
      <c r="G84" s="78"/>
      <c r="H84" s="78"/>
      <c r="I84" s="78"/>
    </row>
    <row r="85" spans="1:14" s="33" customFormat="1" ht="14.25" customHeight="1">
      <c r="A85" s="60" t="s">
        <v>130</v>
      </c>
      <c r="B85" s="62"/>
      <c r="C85" s="75" t="s">
        <v>25</v>
      </c>
      <c r="D85" s="76"/>
      <c r="E85" s="76"/>
      <c r="F85" s="76"/>
      <c r="G85" s="76"/>
      <c r="H85" s="76"/>
      <c r="I85" s="77"/>
    </row>
    <row r="86" spans="1:14" s="33" customFormat="1" ht="31.5" customHeight="1">
      <c r="A86" s="6">
        <v>52</v>
      </c>
      <c r="B86" s="52" t="s">
        <v>126</v>
      </c>
      <c r="C86" s="56" t="s">
        <v>33</v>
      </c>
      <c r="D86" s="56"/>
      <c r="E86" s="56"/>
      <c r="F86" s="7" t="s">
        <v>9</v>
      </c>
      <c r="G86" s="8">
        <v>100</v>
      </c>
      <c r="H86" s="9"/>
      <c r="I86" s="9">
        <f t="shared" ref="I86:I93" si="7">ROUND(G86*H86,2)</f>
        <v>0</v>
      </c>
    </row>
    <row r="87" spans="1:14" s="33" customFormat="1" ht="31.5" customHeight="1">
      <c r="A87" s="6">
        <v>53</v>
      </c>
      <c r="B87" s="52"/>
      <c r="C87" s="56" t="s">
        <v>35</v>
      </c>
      <c r="D87" s="56"/>
      <c r="E87" s="56"/>
      <c r="F87" s="7" t="s">
        <v>9</v>
      </c>
      <c r="G87" s="8">
        <v>397</v>
      </c>
      <c r="H87" s="9"/>
      <c r="I87" s="9">
        <f t="shared" si="7"/>
        <v>0</v>
      </c>
    </row>
    <row r="88" spans="1:14" s="33" customFormat="1" ht="31.5" customHeight="1">
      <c r="A88" s="6">
        <v>54</v>
      </c>
      <c r="B88" s="52"/>
      <c r="C88" s="56" t="s">
        <v>36</v>
      </c>
      <c r="D88" s="56"/>
      <c r="E88" s="56"/>
      <c r="F88" s="7" t="s">
        <v>9</v>
      </c>
      <c r="G88" s="8">
        <v>459</v>
      </c>
      <c r="H88" s="9"/>
      <c r="I88" s="9">
        <f t="shared" si="7"/>
        <v>0</v>
      </c>
    </row>
    <row r="89" spans="1:14" s="33" customFormat="1" ht="31.5" customHeight="1">
      <c r="A89" s="6">
        <v>55</v>
      </c>
      <c r="B89" s="52"/>
      <c r="C89" s="85" t="s">
        <v>43</v>
      </c>
      <c r="D89" s="85"/>
      <c r="E89" s="85"/>
      <c r="F89" s="7" t="s">
        <v>8</v>
      </c>
      <c r="G89" s="8">
        <v>96</v>
      </c>
      <c r="H89" s="9"/>
      <c r="I89" s="9">
        <f t="shared" si="7"/>
        <v>0</v>
      </c>
    </row>
    <row r="90" spans="1:14" s="33" customFormat="1" ht="31.5" customHeight="1">
      <c r="A90" s="6">
        <v>56</v>
      </c>
      <c r="B90" s="52" t="s">
        <v>127</v>
      </c>
      <c r="C90" s="56" t="s">
        <v>37</v>
      </c>
      <c r="D90" s="56"/>
      <c r="E90" s="56"/>
      <c r="F90" s="7" t="s">
        <v>9</v>
      </c>
      <c r="G90" s="8">
        <v>556</v>
      </c>
      <c r="H90" s="9"/>
      <c r="I90" s="9">
        <f t="shared" si="7"/>
        <v>0</v>
      </c>
    </row>
    <row r="91" spans="1:14" s="33" customFormat="1" ht="31.5" customHeight="1">
      <c r="A91" s="6">
        <v>57</v>
      </c>
      <c r="B91" s="52"/>
      <c r="C91" s="56" t="s">
        <v>44</v>
      </c>
      <c r="D91" s="56"/>
      <c r="E91" s="56"/>
      <c r="F91" s="7" t="s">
        <v>8</v>
      </c>
      <c r="G91" s="8">
        <v>23</v>
      </c>
      <c r="H91" s="9"/>
      <c r="I91" s="9">
        <f t="shared" si="7"/>
        <v>0</v>
      </c>
    </row>
    <row r="92" spans="1:14" s="33" customFormat="1" ht="69.75" customHeight="1">
      <c r="A92" s="6">
        <v>58</v>
      </c>
      <c r="B92" s="52" t="s">
        <v>128</v>
      </c>
      <c r="C92" s="56" t="s">
        <v>94</v>
      </c>
      <c r="D92" s="56"/>
      <c r="E92" s="56"/>
      <c r="F92" s="7" t="s">
        <v>10</v>
      </c>
      <c r="G92" s="8">
        <v>74</v>
      </c>
      <c r="H92" s="9"/>
      <c r="I92" s="9">
        <f t="shared" si="7"/>
        <v>0</v>
      </c>
    </row>
    <row r="93" spans="1:14" s="33" customFormat="1" ht="26.25" customHeight="1">
      <c r="A93" s="6">
        <v>59</v>
      </c>
      <c r="B93" s="52"/>
      <c r="C93" s="56" t="s">
        <v>70</v>
      </c>
      <c r="D93" s="56"/>
      <c r="E93" s="56"/>
      <c r="F93" s="7" t="s">
        <v>8</v>
      </c>
      <c r="G93" s="8">
        <v>30</v>
      </c>
      <c r="H93" s="9"/>
      <c r="I93" s="9">
        <f t="shared" si="7"/>
        <v>0</v>
      </c>
    </row>
    <row r="94" spans="1:14" s="33" customFormat="1" ht="14.25" customHeight="1">
      <c r="A94" s="71" t="s">
        <v>26</v>
      </c>
      <c r="B94" s="71"/>
      <c r="C94" s="71"/>
      <c r="D94" s="71"/>
      <c r="E94" s="71"/>
      <c r="F94" s="71"/>
      <c r="G94" s="71"/>
      <c r="H94" s="71"/>
      <c r="I94" s="11">
        <f>SUM(I86:I93)</f>
        <v>0</v>
      </c>
    </row>
    <row r="95" spans="1:14" s="33" customFormat="1" ht="14.25" customHeight="1">
      <c r="A95" s="51" t="s">
        <v>129</v>
      </c>
      <c r="B95" s="51"/>
      <c r="C95" s="75" t="s">
        <v>54</v>
      </c>
      <c r="D95" s="76"/>
      <c r="E95" s="76"/>
      <c r="F95" s="76"/>
      <c r="G95" s="76"/>
      <c r="H95" s="76"/>
      <c r="I95" s="77"/>
    </row>
    <row r="96" spans="1:14" s="33" customFormat="1" ht="50.25" customHeight="1">
      <c r="A96" s="6">
        <v>60</v>
      </c>
      <c r="B96" s="10" t="s">
        <v>129</v>
      </c>
      <c r="C96" s="56" t="s">
        <v>145</v>
      </c>
      <c r="D96" s="56"/>
      <c r="E96" s="56"/>
      <c r="F96" s="7" t="s">
        <v>7</v>
      </c>
      <c r="G96" s="8">
        <v>15</v>
      </c>
      <c r="H96" s="9"/>
      <c r="I96" s="9">
        <f t="shared" ref="I96" si="8">ROUND(G96*H96,2)</f>
        <v>0</v>
      </c>
    </row>
    <row r="97" spans="1:9" s="33" customFormat="1">
      <c r="A97" s="71" t="s">
        <v>55</v>
      </c>
      <c r="B97" s="71"/>
      <c r="C97" s="71"/>
      <c r="D97" s="71"/>
      <c r="E97" s="71"/>
      <c r="F97" s="71"/>
      <c r="G97" s="71"/>
      <c r="H97" s="71"/>
      <c r="I97" s="11">
        <f>I96</f>
        <v>0</v>
      </c>
    </row>
    <row r="98" spans="1:9" s="33" customFormat="1">
      <c r="A98" s="51" t="s">
        <v>133</v>
      </c>
      <c r="B98" s="51"/>
      <c r="C98" s="72" t="s">
        <v>97</v>
      </c>
      <c r="D98" s="73"/>
      <c r="E98" s="73"/>
      <c r="F98" s="73"/>
      <c r="G98" s="73"/>
      <c r="H98" s="73"/>
      <c r="I98" s="74"/>
    </row>
    <row r="99" spans="1:9" s="33" customFormat="1" ht="21.75" customHeight="1">
      <c r="A99" s="6">
        <v>61</v>
      </c>
      <c r="B99" s="66" t="s">
        <v>134</v>
      </c>
      <c r="C99" s="53" t="s">
        <v>72</v>
      </c>
      <c r="D99" s="54"/>
      <c r="E99" s="55"/>
      <c r="F99" s="7" t="s">
        <v>7</v>
      </c>
      <c r="G99" s="8">
        <v>5</v>
      </c>
      <c r="H99" s="9"/>
      <c r="I99" s="9">
        <f t="shared" ref="I99:I102" si="9">ROUND(G99*H99,2)</f>
        <v>0</v>
      </c>
    </row>
    <row r="100" spans="1:9" s="33" customFormat="1" ht="21.75" customHeight="1">
      <c r="A100" s="12">
        <v>62</v>
      </c>
      <c r="B100" s="67"/>
      <c r="C100" s="53" t="s">
        <v>141</v>
      </c>
      <c r="D100" s="54"/>
      <c r="E100" s="55"/>
      <c r="F100" s="13" t="s">
        <v>7</v>
      </c>
      <c r="G100" s="8">
        <v>3</v>
      </c>
      <c r="H100" s="9"/>
      <c r="I100" s="9">
        <f t="shared" si="9"/>
        <v>0</v>
      </c>
    </row>
    <row r="101" spans="1:9" s="33" customFormat="1" ht="29.25" customHeight="1">
      <c r="A101" s="12">
        <v>63</v>
      </c>
      <c r="B101" s="67"/>
      <c r="C101" s="56" t="s">
        <v>144</v>
      </c>
      <c r="D101" s="56"/>
      <c r="E101" s="56"/>
      <c r="F101" s="13" t="s">
        <v>142</v>
      </c>
      <c r="G101" s="8">
        <v>1</v>
      </c>
      <c r="H101" s="9"/>
      <c r="I101" s="9">
        <f t="shared" si="9"/>
        <v>0</v>
      </c>
    </row>
    <row r="102" spans="1:9" s="33" customFormat="1" ht="29.25" customHeight="1">
      <c r="A102" s="12">
        <v>64</v>
      </c>
      <c r="B102" s="67"/>
      <c r="C102" s="56" t="s">
        <v>143</v>
      </c>
      <c r="D102" s="56"/>
      <c r="E102" s="56"/>
      <c r="F102" s="13" t="s">
        <v>142</v>
      </c>
      <c r="G102" s="8">
        <v>1</v>
      </c>
      <c r="H102" s="9"/>
      <c r="I102" s="9">
        <f t="shared" si="9"/>
        <v>0</v>
      </c>
    </row>
    <row r="103" spans="1:9" s="33" customFormat="1">
      <c r="A103" s="71" t="s">
        <v>71</v>
      </c>
      <c r="B103" s="71"/>
      <c r="C103" s="71"/>
      <c r="D103" s="71"/>
      <c r="E103" s="71"/>
      <c r="F103" s="71"/>
      <c r="G103" s="71"/>
      <c r="H103" s="71"/>
      <c r="I103" s="11">
        <f>SUM(I99:I102)</f>
        <v>0</v>
      </c>
    </row>
    <row r="104" spans="1:9" s="38" customFormat="1" ht="15.75">
      <c r="A104" s="70" t="s">
        <v>27</v>
      </c>
      <c r="B104" s="70"/>
      <c r="C104" s="70"/>
      <c r="D104" s="70"/>
      <c r="E104" s="70"/>
      <c r="F104" s="70"/>
      <c r="G104" s="70"/>
      <c r="H104" s="69">
        <f>I18+I27+I42+I63+I73+I79+I83+I94+I97+I103</f>
        <v>0</v>
      </c>
      <c r="I104" s="69"/>
    </row>
    <row r="105" spans="1:9" s="27" customFormat="1">
      <c r="A105" s="39"/>
      <c r="B105" s="40"/>
      <c r="C105" s="41"/>
      <c r="D105" s="42"/>
      <c r="E105" s="43"/>
      <c r="F105" s="34"/>
      <c r="G105" s="17"/>
      <c r="H105" s="18"/>
      <c r="I105" s="18"/>
    </row>
    <row r="106" spans="1:9" s="27" customFormat="1">
      <c r="A106" s="44"/>
      <c r="B106" s="45"/>
      <c r="C106" s="41"/>
      <c r="D106" s="42"/>
      <c r="E106" s="43"/>
      <c r="F106" s="34"/>
      <c r="G106" s="17"/>
      <c r="H106" s="18"/>
      <c r="I106" s="18"/>
    </row>
    <row r="107" spans="1:9" s="27" customFormat="1">
      <c r="A107" s="46"/>
      <c r="B107" s="47"/>
      <c r="C107" s="37"/>
      <c r="D107" s="48"/>
      <c r="E107" s="49"/>
      <c r="F107" s="37"/>
      <c r="G107" s="20"/>
      <c r="H107" s="50"/>
      <c r="I107" s="50"/>
    </row>
    <row r="108" spans="1:9" s="34" customFormat="1">
      <c r="A108" s="46"/>
      <c r="B108" s="47"/>
      <c r="C108" s="37"/>
      <c r="D108" s="48"/>
      <c r="E108" s="49"/>
      <c r="F108" s="37"/>
      <c r="G108" s="20"/>
      <c r="H108" s="50"/>
      <c r="I108" s="50"/>
    </row>
    <row r="109" spans="1:9" s="27" customFormat="1">
      <c r="A109" s="46"/>
      <c r="B109" s="47"/>
      <c r="C109" s="37"/>
      <c r="D109" s="48"/>
      <c r="E109" s="49"/>
      <c r="F109" s="37"/>
      <c r="G109" s="20"/>
      <c r="H109" s="50"/>
      <c r="I109" s="50"/>
    </row>
    <row r="110" spans="1:9" s="34" customFormat="1">
      <c r="A110" s="46"/>
      <c r="B110" s="47"/>
      <c r="C110" s="37"/>
      <c r="D110" s="48"/>
      <c r="E110" s="49"/>
      <c r="F110" s="37"/>
      <c r="G110" s="20"/>
      <c r="H110" s="50"/>
      <c r="I110" s="50"/>
    </row>
    <row r="111" spans="1:9" s="34" customFormat="1">
      <c r="A111" s="46"/>
      <c r="B111" s="47"/>
      <c r="C111" s="37"/>
      <c r="D111" s="48"/>
      <c r="E111" s="49"/>
      <c r="F111" s="37"/>
      <c r="G111" s="20"/>
      <c r="H111" s="50"/>
      <c r="I111" s="50"/>
    </row>
    <row r="112" spans="1:9" s="34" customFormat="1">
      <c r="A112" s="46"/>
      <c r="B112" s="47"/>
      <c r="C112" s="37"/>
      <c r="D112" s="48"/>
      <c r="E112" s="49"/>
      <c r="F112" s="37"/>
      <c r="G112" s="20"/>
      <c r="H112" s="50"/>
      <c r="I112" s="50"/>
    </row>
    <row r="113" spans="1:9" s="34" customFormat="1">
      <c r="A113" s="46"/>
      <c r="B113" s="47"/>
      <c r="C113" s="37"/>
      <c r="D113" s="48"/>
      <c r="E113" s="49"/>
      <c r="F113" s="37"/>
      <c r="G113" s="20"/>
      <c r="H113" s="50"/>
      <c r="I113" s="50"/>
    </row>
    <row r="114" spans="1:9" s="34" customFormat="1">
      <c r="A114" s="46"/>
      <c r="B114" s="47"/>
      <c r="C114" s="37"/>
      <c r="D114" s="48"/>
      <c r="E114" s="49"/>
      <c r="F114" s="37"/>
      <c r="G114" s="20"/>
      <c r="H114" s="50"/>
      <c r="I114" s="19"/>
    </row>
    <row r="115" spans="1:9" s="34" customFormat="1">
      <c r="A115" s="46"/>
      <c r="B115" s="47"/>
      <c r="C115" s="37"/>
      <c r="D115" s="48"/>
      <c r="E115" s="49"/>
      <c r="F115" s="37"/>
      <c r="G115" s="20"/>
      <c r="H115" s="50"/>
      <c r="I115" s="19"/>
    </row>
    <row r="116" spans="1:9" s="34" customFormat="1">
      <c r="A116" s="46"/>
      <c r="B116" s="47"/>
      <c r="C116" s="41"/>
      <c r="D116" s="42"/>
      <c r="E116" s="43"/>
      <c r="F116" s="37"/>
      <c r="G116" s="20"/>
      <c r="H116" s="50"/>
      <c r="I116" s="50"/>
    </row>
    <row r="117" spans="1:9" s="34" customFormat="1">
      <c r="A117" s="46"/>
      <c r="B117" s="47"/>
      <c r="C117" s="41"/>
      <c r="D117" s="42"/>
      <c r="E117" s="43"/>
      <c r="F117" s="37"/>
      <c r="G117" s="20"/>
      <c r="H117" s="50"/>
      <c r="I117" s="19"/>
    </row>
    <row r="118" spans="1:9" s="34" customFormat="1">
      <c r="A118" s="46"/>
      <c r="B118" s="47"/>
      <c r="C118" s="41"/>
      <c r="D118" s="42"/>
      <c r="E118" s="43"/>
      <c r="F118" s="37"/>
      <c r="G118" s="20"/>
      <c r="H118" s="50"/>
      <c r="I118" s="50"/>
    </row>
    <row r="119" spans="1:9" s="34" customFormat="1">
      <c r="A119" s="46"/>
      <c r="B119" s="47"/>
      <c r="C119" s="41"/>
      <c r="D119" s="42"/>
      <c r="E119" s="43"/>
      <c r="F119" s="37"/>
      <c r="G119" s="20"/>
      <c r="H119" s="50"/>
      <c r="I119" s="19"/>
    </row>
    <row r="120" spans="1:9" s="34" customFormat="1">
      <c r="A120" s="46"/>
      <c r="B120" s="47"/>
      <c r="C120" s="41"/>
      <c r="D120" s="42"/>
      <c r="E120" s="43"/>
      <c r="F120" s="37"/>
      <c r="G120" s="20"/>
      <c r="H120" s="50"/>
      <c r="I120" s="50"/>
    </row>
    <row r="121" spans="1:9" s="34" customFormat="1">
      <c r="A121" s="46"/>
      <c r="B121" s="47"/>
      <c r="C121" s="41"/>
      <c r="D121" s="42"/>
      <c r="E121" s="43"/>
      <c r="F121" s="37"/>
      <c r="G121" s="20"/>
      <c r="H121" s="50"/>
      <c r="I121" s="50"/>
    </row>
    <row r="122" spans="1:9" s="34" customFormat="1">
      <c r="A122" s="46"/>
      <c r="B122" s="47"/>
      <c r="C122" s="41"/>
      <c r="D122" s="42"/>
      <c r="E122" s="43"/>
      <c r="F122" s="37"/>
      <c r="G122" s="20"/>
      <c r="H122" s="50"/>
      <c r="I122" s="50"/>
    </row>
    <row r="123" spans="1:9" s="34" customFormat="1">
      <c r="A123" s="46"/>
      <c r="B123" s="47"/>
      <c r="C123" s="41"/>
      <c r="D123" s="42"/>
      <c r="E123" s="43"/>
      <c r="F123" s="37"/>
      <c r="G123" s="20"/>
      <c r="H123" s="50"/>
      <c r="I123" s="50"/>
    </row>
    <row r="124" spans="1:9" s="34" customFormat="1">
      <c r="A124" s="46"/>
      <c r="B124" s="47"/>
      <c r="C124" s="41"/>
      <c r="D124" s="42"/>
      <c r="E124" s="43"/>
      <c r="F124" s="37"/>
      <c r="G124" s="20"/>
      <c r="H124" s="50"/>
      <c r="I124" s="50"/>
    </row>
    <row r="125" spans="1:9" s="34" customFormat="1">
      <c r="A125" s="46"/>
      <c r="B125" s="47"/>
      <c r="C125" s="41"/>
      <c r="D125" s="42"/>
      <c r="E125" s="43"/>
      <c r="F125" s="37"/>
      <c r="G125" s="20"/>
      <c r="H125" s="50"/>
      <c r="I125" s="50"/>
    </row>
    <row r="126" spans="1:9" s="34" customFormat="1">
      <c r="A126" s="46"/>
      <c r="B126" s="47"/>
      <c r="C126" s="41"/>
      <c r="D126" s="42"/>
      <c r="E126" s="43"/>
      <c r="F126" s="37"/>
      <c r="G126" s="20"/>
      <c r="H126" s="50"/>
      <c r="I126" s="50"/>
    </row>
    <row r="127" spans="1:9" s="34" customFormat="1">
      <c r="A127" s="46"/>
      <c r="B127" s="47"/>
      <c r="C127" s="41"/>
      <c r="D127" s="42"/>
      <c r="E127" s="43"/>
      <c r="F127" s="37"/>
      <c r="G127" s="20"/>
      <c r="H127" s="50"/>
      <c r="I127" s="50"/>
    </row>
    <row r="128" spans="1:9" s="34" customFormat="1">
      <c r="A128" s="46"/>
      <c r="B128" s="47"/>
      <c r="C128" s="41"/>
      <c r="D128" s="42"/>
      <c r="E128" s="43"/>
      <c r="F128" s="37"/>
      <c r="G128" s="20"/>
      <c r="H128" s="50"/>
      <c r="I128" s="50"/>
    </row>
    <row r="129" spans="1:9" s="34" customFormat="1">
      <c r="A129" s="46"/>
      <c r="B129" s="47"/>
      <c r="C129" s="41"/>
      <c r="D129" s="42"/>
      <c r="E129" s="43"/>
      <c r="F129" s="37"/>
      <c r="G129" s="20"/>
      <c r="H129" s="50"/>
      <c r="I129" s="50"/>
    </row>
    <row r="130" spans="1:9" s="34" customFormat="1">
      <c r="A130" s="46"/>
      <c r="B130" s="47"/>
      <c r="C130" s="41"/>
      <c r="D130" s="42"/>
      <c r="E130" s="43"/>
      <c r="F130" s="37"/>
      <c r="G130" s="20"/>
      <c r="H130" s="50"/>
      <c r="I130" s="50"/>
    </row>
    <row r="131" spans="1:9" s="34" customFormat="1">
      <c r="A131" s="46"/>
      <c r="B131" s="47"/>
      <c r="C131" s="41"/>
      <c r="D131" s="42"/>
      <c r="E131" s="43"/>
      <c r="F131" s="37"/>
      <c r="G131" s="20"/>
      <c r="H131" s="50"/>
      <c r="I131" s="50"/>
    </row>
    <row r="132" spans="1:9" s="34" customFormat="1">
      <c r="A132" s="46"/>
      <c r="B132" s="47"/>
      <c r="C132" s="41"/>
      <c r="D132" s="42"/>
      <c r="E132" s="43"/>
      <c r="F132" s="37"/>
      <c r="G132" s="20"/>
      <c r="H132" s="50"/>
      <c r="I132" s="50"/>
    </row>
    <row r="133" spans="1:9" s="34" customFormat="1">
      <c r="A133" s="46"/>
      <c r="B133" s="47"/>
      <c r="C133" s="41"/>
      <c r="D133" s="42"/>
      <c r="E133" s="43"/>
      <c r="F133" s="37"/>
      <c r="G133" s="20"/>
      <c r="H133" s="50"/>
      <c r="I133" s="50"/>
    </row>
    <row r="134" spans="1:9" s="34" customFormat="1">
      <c r="A134" s="46"/>
      <c r="B134" s="47"/>
      <c r="C134" s="41"/>
      <c r="D134" s="42"/>
      <c r="E134" s="43"/>
      <c r="F134" s="37"/>
      <c r="G134" s="20"/>
      <c r="H134" s="50"/>
      <c r="I134" s="50"/>
    </row>
    <row r="135" spans="1:9" s="34" customFormat="1">
      <c r="A135" s="46"/>
      <c r="B135" s="47"/>
      <c r="C135" s="41"/>
      <c r="D135" s="42"/>
      <c r="E135" s="43"/>
      <c r="F135" s="37"/>
      <c r="G135" s="20"/>
      <c r="H135" s="50"/>
      <c r="I135" s="50"/>
    </row>
    <row r="136" spans="1:9" s="34" customFormat="1">
      <c r="A136" s="46"/>
      <c r="B136" s="47"/>
      <c r="C136" s="41"/>
      <c r="D136" s="42"/>
      <c r="E136" s="43"/>
      <c r="F136" s="37"/>
      <c r="G136" s="20"/>
      <c r="H136" s="50"/>
      <c r="I136" s="50"/>
    </row>
    <row r="137" spans="1:9" s="34" customFormat="1">
      <c r="A137" s="46"/>
      <c r="B137" s="47"/>
      <c r="C137" s="41"/>
      <c r="D137" s="42"/>
      <c r="E137" s="43"/>
      <c r="F137" s="37"/>
      <c r="G137" s="20"/>
      <c r="H137" s="50"/>
      <c r="I137" s="50"/>
    </row>
    <row r="138" spans="1:9" s="34" customFormat="1">
      <c r="A138" s="46"/>
      <c r="B138" s="47"/>
      <c r="C138" s="41"/>
      <c r="D138" s="42"/>
      <c r="E138" s="43"/>
      <c r="F138" s="37"/>
      <c r="G138" s="20"/>
      <c r="H138" s="50"/>
      <c r="I138" s="50"/>
    </row>
    <row r="139" spans="1:9" s="34" customFormat="1">
      <c r="A139" s="46"/>
      <c r="B139" s="47"/>
      <c r="C139" s="41"/>
      <c r="D139" s="42"/>
      <c r="E139" s="43"/>
      <c r="F139" s="37"/>
      <c r="G139" s="20"/>
      <c r="H139" s="50"/>
      <c r="I139" s="50"/>
    </row>
    <row r="140" spans="1:9" s="34" customFormat="1">
      <c r="A140" s="46"/>
      <c r="B140" s="47"/>
      <c r="C140" s="41"/>
      <c r="D140" s="42"/>
      <c r="E140" s="43"/>
      <c r="F140" s="37"/>
      <c r="G140" s="20"/>
      <c r="H140" s="50"/>
      <c r="I140" s="50"/>
    </row>
    <row r="141" spans="1:9" s="34" customFormat="1">
      <c r="A141" s="46"/>
      <c r="B141" s="47"/>
      <c r="C141" s="41"/>
      <c r="D141" s="42"/>
      <c r="E141" s="43"/>
      <c r="F141" s="37"/>
      <c r="G141" s="20"/>
      <c r="H141" s="50"/>
      <c r="I141" s="50"/>
    </row>
    <row r="142" spans="1:9" s="34" customFormat="1">
      <c r="A142" s="46"/>
      <c r="B142" s="47"/>
      <c r="C142" s="41"/>
      <c r="D142" s="42"/>
      <c r="E142" s="43"/>
      <c r="F142" s="37"/>
      <c r="G142" s="20"/>
      <c r="H142" s="50"/>
      <c r="I142" s="50"/>
    </row>
    <row r="143" spans="1:9" s="34" customFormat="1">
      <c r="A143" s="46"/>
      <c r="B143" s="47"/>
      <c r="C143" s="41"/>
      <c r="D143" s="42"/>
      <c r="E143" s="43"/>
      <c r="F143" s="37"/>
      <c r="G143" s="20"/>
      <c r="H143" s="50"/>
      <c r="I143" s="50"/>
    </row>
    <row r="144" spans="1:9" s="34" customFormat="1">
      <c r="A144" s="46"/>
      <c r="B144" s="47"/>
      <c r="C144" s="41"/>
      <c r="D144" s="42"/>
      <c r="E144" s="43"/>
      <c r="F144" s="37"/>
      <c r="G144" s="20"/>
      <c r="H144" s="50"/>
      <c r="I144" s="50"/>
    </row>
    <row r="145" spans="1:9" s="34" customFormat="1">
      <c r="A145" s="46"/>
      <c r="B145" s="47"/>
      <c r="C145" s="41"/>
      <c r="D145" s="42"/>
      <c r="E145" s="43"/>
      <c r="F145" s="37"/>
      <c r="G145" s="20"/>
      <c r="H145" s="50"/>
      <c r="I145" s="50"/>
    </row>
    <row r="146" spans="1:9" s="34" customFormat="1">
      <c r="A146" s="46"/>
      <c r="B146" s="47"/>
      <c r="C146" s="41"/>
      <c r="D146" s="42"/>
      <c r="E146" s="43"/>
      <c r="F146" s="37"/>
      <c r="G146" s="20"/>
      <c r="H146" s="50"/>
      <c r="I146" s="50"/>
    </row>
    <row r="147" spans="1:9" s="34" customFormat="1">
      <c r="A147" s="46"/>
      <c r="B147" s="47"/>
      <c r="C147" s="41"/>
      <c r="D147" s="42"/>
      <c r="E147" s="43"/>
      <c r="F147" s="37"/>
      <c r="G147" s="20"/>
      <c r="H147" s="50"/>
      <c r="I147" s="50"/>
    </row>
    <row r="148" spans="1:9" s="34" customFormat="1">
      <c r="A148" s="46"/>
      <c r="B148" s="47"/>
      <c r="C148" s="41"/>
      <c r="D148" s="42"/>
      <c r="E148" s="43"/>
      <c r="F148" s="37"/>
      <c r="G148" s="20"/>
      <c r="H148" s="50"/>
      <c r="I148" s="50"/>
    </row>
    <row r="149" spans="1:9" s="34" customFormat="1">
      <c r="A149" s="46"/>
      <c r="B149" s="47"/>
      <c r="C149" s="41"/>
      <c r="D149" s="42"/>
      <c r="E149" s="43"/>
      <c r="F149" s="37"/>
      <c r="G149" s="20"/>
      <c r="H149" s="50"/>
      <c r="I149" s="50"/>
    </row>
    <row r="150" spans="1:9" s="34" customFormat="1">
      <c r="A150" s="46"/>
      <c r="B150" s="47"/>
      <c r="C150" s="41"/>
      <c r="D150" s="42"/>
      <c r="E150" s="43"/>
      <c r="F150" s="37"/>
      <c r="G150" s="20"/>
      <c r="H150" s="50"/>
      <c r="I150" s="50"/>
    </row>
    <row r="151" spans="1:9" s="34" customFormat="1">
      <c r="A151" s="46"/>
      <c r="B151" s="47"/>
      <c r="C151" s="41"/>
      <c r="D151" s="42"/>
      <c r="E151" s="43"/>
      <c r="F151" s="37"/>
      <c r="G151" s="20"/>
      <c r="H151" s="50"/>
      <c r="I151" s="50"/>
    </row>
    <row r="152" spans="1:9" s="34" customFormat="1">
      <c r="A152" s="46"/>
      <c r="B152" s="47"/>
      <c r="C152" s="41"/>
      <c r="D152" s="42"/>
      <c r="E152" s="43"/>
      <c r="F152" s="37"/>
      <c r="G152" s="20"/>
      <c r="H152" s="50"/>
      <c r="I152" s="50"/>
    </row>
    <row r="153" spans="1:9" s="34" customFormat="1">
      <c r="A153" s="46"/>
      <c r="B153" s="47"/>
      <c r="C153" s="41"/>
      <c r="D153" s="42"/>
      <c r="E153" s="43"/>
      <c r="F153" s="37"/>
      <c r="G153" s="20"/>
      <c r="H153" s="50"/>
      <c r="I153" s="50"/>
    </row>
    <row r="154" spans="1:9" s="34" customFormat="1">
      <c r="A154" s="46"/>
      <c r="B154" s="47"/>
      <c r="C154" s="41"/>
      <c r="D154" s="42"/>
      <c r="E154" s="43"/>
      <c r="F154" s="37"/>
      <c r="G154" s="20"/>
      <c r="H154" s="50"/>
      <c r="I154" s="50"/>
    </row>
    <row r="155" spans="1:9" s="34" customFormat="1">
      <c r="A155" s="46"/>
      <c r="B155" s="47"/>
      <c r="C155" s="41"/>
      <c r="D155" s="42"/>
      <c r="E155" s="43"/>
      <c r="F155" s="37"/>
      <c r="G155" s="20"/>
      <c r="H155" s="50"/>
      <c r="I155" s="50"/>
    </row>
    <row r="156" spans="1:9" s="34" customFormat="1">
      <c r="A156" s="46"/>
      <c r="B156" s="47"/>
      <c r="C156" s="41"/>
      <c r="D156" s="42"/>
      <c r="E156" s="43"/>
      <c r="F156" s="37"/>
      <c r="G156" s="20"/>
      <c r="H156" s="50"/>
      <c r="I156" s="50"/>
    </row>
    <row r="157" spans="1:9" s="34" customFormat="1">
      <c r="A157" s="46"/>
      <c r="B157" s="47"/>
      <c r="C157" s="41"/>
      <c r="D157" s="42"/>
      <c r="E157" s="43"/>
      <c r="F157" s="37"/>
      <c r="G157" s="20"/>
      <c r="H157" s="50"/>
      <c r="I157" s="50"/>
    </row>
    <row r="158" spans="1:9" s="34" customFormat="1">
      <c r="A158" s="46"/>
      <c r="B158" s="47"/>
      <c r="C158" s="41"/>
      <c r="D158" s="42"/>
      <c r="E158" s="43"/>
      <c r="F158" s="37"/>
      <c r="G158" s="20"/>
      <c r="H158" s="50"/>
      <c r="I158" s="50"/>
    </row>
    <row r="159" spans="1:9" s="34" customFormat="1">
      <c r="A159" s="46"/>
      <c r="B159" s="47"/>
      <c r="C159" s="41"/>
      <c r="D159" s="42"/>
      <c r="E159" s="43"/>
      <c r="F159" s="37"/>
      <c r="G159" s="20"/>
      <c r="H159" s="50"/>
      <c r="I159" s="50"/>
    </row>
    <row r="160" spans="1:9" s="34" customFormat="1">
      <c r="A160" s="46"/>
      <c r="B160" s="47"/>
      <c r="C160" s="41"/>
      <c r="D160" s="42"/>
      <c r="E160" s="43"/>
      <c r="F160" s="37"/>
      <c r="G160" s="20"/>
      <c r="H160" s="50"/>
      <c r="I160" s="50"/>
    </row>
    <row r="161" spans="1:9" s="34" customFormat="1">
      <c r="A161" s="46"/>
      <c r="B161" s="47"/>
      <c r="C161" s="41"/>
      <c r="D161" s="42"/>
      <c r="E161" s="43"/>
      <c r="F161" s="37"/>
      <c r="G161" s="20"/>
      <c r="H161" s="50"/>
      <c r="I161" s="50"/>
    </row>
    <row r="162" spans="1:9" s="34" customFormat="1">
      <c r="A162" s="46"/>
      <c r="B162" s="47"/>
      <c r="C162" s="41"/>
      <c r="D162" s="42"/>
      <c r="E162" s="43"/>
      <c r="F162" s="37"/>
      <c r="G162" s="20"/>
      <c r="H162" s="50"/>
      <c r="I162" s="50"/>
    </row>
    <row r="163" spans="1:9" s="34" customFormat="1">
      <c r="A163" s="46"/>
      <c r="B163" s="47"/>
      <c r="C163" s="41"/>
      <c r="D163" s="42"/>
      <c r="E163" s="43"/>
      <c r="F163" s="37"/>
      <c r="G163" s="20"/>
      <c r="H163" s="50"/>
      <c r="I163" s="50"/>
    </row>
    <row r="164" spans="1:9" s="34" customFormat="1">
      <c r="A164" s="46"/>
      <c r="B164" s="47"/>
      <c r="C164" s="41"/>
      <c r="D164" s="42"/>
      <c r="E164" s="43"/>
      <c r="F164" s="37"/>
      <c r="G164" s="20"/>
      <c r="H164" s="50"/>
      <c r="I164" s="50"/>
    </row>
    <row r="165" spans="1:9" s="34" customFormat="1">
      <c r="A165" s="46"/>
      <c r="B165" s="47"/>
      <c r="C165" s="41"/>
      <c r="D165" s="42"/>
      <c r="E165" s="43"/>
      <c r="F165" s="37"/>
      <c r="G165" s="20"/>
      <c r="H165" s="50"/>
      <c r="I165" s="50"/>
    </row>
    <row r="166" spans="1:9" s="34" customFormat="1">
      <c r="A166" s="46"/>
      <c r="B166" s="47"/>
      <c r="C166" s="41"/>
      <c r="D166" s="42"/>
      <c r="E166" s="43"/>
      <c r="F166" s="37"/>
      <c r="G166" s="20"/>
      <c r="H166" s="50"/>
      <c r="I166" s="50"/>
    </row>
    <row r="167" spans="1:9" s="34" customFormat="1">
      <c r="A167" s="46"/>
      <c r="B167" s="47"/>
      <c r="C167" s="41"/>
      <c r="D167" s="42"/>
      <c r="E167" s="43"/>
      <c r="F167" s="37"/>
      <c r="G167" s="20"/>
      <c r="H167" s="50"/>
      <c r="I167" s="50"/>
    </row>
    <row r="168" spans="1:9" s="34" customFormat="1">
      <c r="A168" s="46"/>
      <c r="B168" s="47"/>
      <c r="C168" s="41"/>
      <c r="D168" s="42"/>
      <c r="E168" s="43"/>
      <c r="F168" s="37"/>
      <c r="G168" s="20"/>
      <c r="H168" s="50"/>
      <c r="I168" s="50"/>
    </row>
    <row r="169" spans="1:9" s="34" customFormat="1">
      <c r="A169" s="46"/>
      <c r="B169" s="47"/>
      <c r="C169" s="41"/>
      <c r="D169" s="42"/>
      <c r="E169" s="43"/>
      <c r="F169" s="37"/>
      <c r="G169" s="20"/>
      <c r="H169" s="50"/>
      <c r="I169" s="50"/>
    </row>
    <row r="170" spans="1:9" s="34" customFormat="1">
      <c r="A170" s="46"/>
      <c r="B170" s="47"/>
      <c r="C170" s="41"/>
      <c r="D170" s="42"/>
      <c r="E170" s="43"/>
      <c r="F170" s="37"/>
      <c r="G170" s="20"/>
      <c r="H170" s="50"/>
      <c r="I170" s="50"/>
    </row>
    <row r="171" spans="1:9" s="34" customFormat="1">
      <c r="A171" s="46"/>
      <c r="B171" s="47"/>
      <c r="C171" s="41"/>
      <c r="D171" s="42"/>
      <c r="E171" s="43"/>
      <c r="F171" s="37"/>
      <c r="G171" s="20"/>
      <c r="H171" s="50"/>
      <c r="I171" s="50"/>
    </row>
    <row r="172" spans="1:9" s="34" customFormat="1">
      <c r="A172" s="46"/>
      <c r="B172" s="47"/>
      <c r="C172" s="41"/>
      <c r="D172" s="42"/>
      <c r="E172" s="43"/>
      <c r="F172" s="37"/>
      <c r="G172" s="20"/>
      <c r="H172" s="50"/>
      <c r="I172" s="50"/>
    </row>
    <row r="173" spans="1:9" s="34" customFormat="1">
      <c r="A173" s="46"/>
      <c r="B173" s="47"/>
      <c r="C173" s="41"/>
      <c r="D173" s="42"/>
      <c r="E173" s="43"/>
      <c r="F173" s="37"/>
      <c r="G173" s="20"/>
      <c r="H173" s="50"/>
      <c r="I173" s="50"/>
    </row>
    <row r="174" spans="1:9" s="34" customFormat="1">
      <c r="A174" s="46"/>
      <c r="B174" s="47"/>
      <c r="C174" s="41"/>
      <c r="D174" s="42"/>
      <c r="E174" s="43"/>
      <c r="F174" s="37"/>
      <c r="G174" s="20"/>
      <c r="H174" s="50"/>
      <c r="I174" s="50"/>
    </row>
    <row r="175" spans="1:9" s="34" customFormat="1">
      <c r="A175" s="46"/>
      <c r="B175" s="47"/>
      <c r="C175" s="41"/>
      <c r="D175" s="42"/>
      <c r="E175" s="43"/>
      <c r="F175" s="37"/>
      <c r="G175" s="20"/>
      <c r="H175" s="50"/>
      <c r="I175" s="50"/>
    </row>
    <row r="176" spans="1:9" s="34" customFormat="1">
      <c r="A176" s="46"/>
      <c r="B176" s="47"/>
      <c r="C176" s="41"/>
      <c r="D176" s="42"/>
      <c r="E176" s="43"/>
      <c r="F176" s="37"/>
      <c r="G176" s="20"/>
      <c r="H176" s="50"/>
      <c r="I176" s="50"/>
    </row>
    <row r="177" spans="1:9" s="34" customFormat="1">
      <c r="A177" s="39"/>
      <c r="B177" s="40"/>
      <c r="C177" s="41"/>
      <c r="D177" s="42"/>
      <c r="E177" s="43"/>
      <c r="G177" s="17"/>
      <c r="H177" s="18"/>
      <c r="I177" s="18"/>
    </row>
    <row r="178" spans="1:9" s="34" customFormat="1">
      <c r="A178" s="39"/>
      <c r="B178" s="40"/>
      <c r="C178" s="41"/>
      <c r="D178" s="42"/>
      <c r="E178" s="43"/>
      <c r="G178" s="17"/>
      <c r="H178" s="18"/>
      <c r="I178" s="18"/>
    </row>
    <row r="179" spans="1:9" s="34" customFormat="1">
      <c r="A179" s="39"/>
      <c r="B179" s="40"/>
      <c r="C179" s="41"/>
      <c r="D179" s="42"/>
      <c r="E179" s="43"/>
      <c r="G179" s="17"/>
      <c r="H179" s="18"/>
      <c r="I179" s="18"/>
    </row>
    <row r="180" spans="1:9" s="34" customFormat="1">
      <c r="A180" s="39"/>
      <c r="B180" s="40"/>
      <c r="C180" s="41"/>
      <c r="D180" s="42"/>
      <c r="E180" s="43"/>
      <c r="G180" s="17"/>
      <c r="H180" s="18"/>
      <c r="I180" s="18"/>
    </row>
    <row r="181" spans="1:9" s="34" customFormat="1">
      <c r="A181" s="39"/>
      <c r="B181" s="40"/>
      <c r="C181" s="41"/>
      <c r="D181" s="42"/>
      <c r="E181" s="43"/>
      <c r="G181" s="17"/>
      <c r="H181" s="18"/>
      <c r="I181" s="18"/>
    </row>
    <row r="182" spans="1:9" s="34" customFormat="1">
      <c r="A182" s="39"/>
      <c r="B182" s="40"/>
      <c r="C182" s="41"/>
      <c r="D182" s="42"/>
      <c r="E182" s="43"/>
      <c r="G182" s="17"/>
      <c r="H182" s="18"/>
      <c r="I182" s="18"/>
    </row>
    <row r="183" spans="1:9" s="34" customFormat="1">
      <c r="A183" s="39"/>
      <c r="B183" s="40"/>
      <c r="C183" s="41"/>
      <c r="D183" s="42"/>
      <c r="E183" s="43"/>
      <c r="G183" s="17"/>
      <c r="H183" s="18"/>
      <c r="I183" s="18"/>
    </row>
    <row r="184" spans="1:9" s="34" customFormat="1">
      <c r="A184" s="39"/>
      <c r="B184" s="40"/>
      <c r="C184" s="41"/>
      <c r="D184" s="42"/>
      <c r="E184" s="43"/>
      <c r="G184" s="17"/>
      <c r="H184" s="18"/>
      <c r="I184" s="18"/>
    </row>
    <row r="185" spans="1:9" s="34" customFormat="1">
      <c r="A185" s="39"/>
      <c r="B185" s="40"/>
      <c r="C185" s="41"/>
      <c r="D185" s="42"/>
      <c r="E185" s="43"/>
      <c r="G185" s="17"/>
      <c r="H185" s="18"/>
      <c r="I185" s="18"/>
    </row>
    <row r="186" spans="1:9" s="34" customFormat="1">
      <c r="A186" s="39"/>
      <c r="B186" s="40"/>
      <c r="C186" s="41"/>
      <c r="D186" s="42"/>
      <c r="E186" s="43"/>
      <c r="G186" s="17"/>
      <c r="H186" s="18"/>
      <c r="I186" s="18"/>
    </row>
    <row r="187" spans="1:9" s="34" customFormat="1">
      <c r="A187" s="39"/>
      <c r="B187" s="40"/>
      <c r="C187" s="41"/>
      <c r="D187" s="42"/>
      <c r="E187" s="43"/>
      <c r="G187" s="17"/>
      <c r="H187" s="18"/>
      <c r="I187" s="18"/>
    </row>
    <row r="188" spans="1:9" s="34" customFormat="1">
      <c r="A188" s="39"/>
      <c r="B188" s="40"/>
      <c r="C188" s="41"/>
      <c r="D188" s="42"/>
      <c r="E188" s="43"/>
      <c r="G188" s="17"/>
      <c r="H188" s="18"/>
      <c r="I188" s="18"/>
    </row>
    <row r="189" spans="1:9" s="34" customFormat="1">
      <c r="A189" s="39"/>
      <c r="B189" s="40"/>
      <c r="C189" s="41"/>
      <c r="D189" s="42"/>
      <c r="E189" s="43"/>
      <c r="G189" s="17"/>
      <c r="H189" s="18"/>
      <c r="I189" s="18"/>
    </row>
    <row r="190" spans="1:9" s="34" customFormat="1">
      <c r="A190" s="39"/>
      <c r="B190" s="40"/>
      <c r="C190" s="41"/>
      <c r="D190" s="42"/>
      <c r="E190" s="43"/>
      <c r="G190" s="17"/>
      <c r="H190" s="18"/>
      <c r="I190" s="18"/>
    </row>
    <row r="191" spans="1:9" s="34" customFormat="1">
      <c r="A191" s="39"/>
      <c r="B191" s="40"/>
      <c r="C191" s="41"/>
      <c r="D191" s="42"/>
      <c r="E191" s="43"/>
      <c r="G191" s="17"/>
      <c r="H191" s="18"/>
      <c r="I191" s="18"/>
    </row>
    <row r="192" spans="1:9" s="34" customFormat="1">
      <c r="A192" s="39"/>
      <c r="B192" s="40"/>
      <c r="C192" s="41"/>
      <c r="D192" s="42"/>
      <c r="E192" s="43"/>
      <c r="G192" s="17"/>
      <c r="H192" s="18"/>
      <c r="I192" s="18"/>
    </row>
    <row r="193" spans="1:9" s="34" customFormat="1">
      <c r="A193" s="39"/>
      <c r="B193" s="40"/>
      <c r="C193" s="41"/>
      <c r="D193" s="42"/>
      <c r="E193" s="43"/>
      <c r="G193" s="17"/>
      <c r="H193" s="18"/>
      <c r="I193" s="18"/>
    </row>
    <row r="194" spans="1:9" s="34" customFormat="1">
      <c r="A194" s="39"/>
      <c r="B194" s="40"/>
      <c r="C194" s="41"/>
      <c r="D194" s="42"/>
      <c r="E194" s="43"/>
      <c r="G194" s="17"/>
      <c r="H194" s="18"/>
      <c r="I194" s="18"/>
    </row>
    <row r="195" spans="1:9" s="34" customFormat="1">
      <c r="A195" s="39"/>
      <c r="B195" s="40"/>
      <c r="C195" s="41"/>
      <c r="D195" s="42"/>
      <c r="E195" s="43"/>
      <c r="G195" s="17"/>
      <c r="H195" s="18"/>
      <c r="I195" s="18"/>
    </row>
    <row r="196" spans="1:9" s="34" customFormat="1">
      <c r="A196" s="39"/>
      <c r="B196" s="40"/>
      <c r="C196" s="41"/>
      <c r="D196" s="42"/>
      <c r="E196" s="43"/>
      <c r="G196" s="17"/>
      <c r="H196" s="18"/>
      <c r="I196" s="18"/>
    </row>
    <row r="197" spans="1:9" s="34" customFormat="1">
      <c r="A197" s="39"/>
      <c r="B197" s="40"/>
      <c r="C197" s="41"/>
      <c r="D197" s="42"/>
      <c r="E197" s="43"/>
      <c r="G197" s="17"/>
      <c r="H197" s="18"/>
      <c r="I197" s="18"/>
    </row>
    <row r="198" spans="1:9" s="34" customFormat="1">
      <c r="A198" s="39"/>
      <c r="B198" s="40"/>
      <c r="C198" s="41"/>
      <c r="D198" s="42"/>
      <c r="E198" s="43"/>
      <c r="G198" s="17"/>
      <c r="H198" s="18"/>
      <c r="I198" s="18"/>
    </row>
    <row r="199" spans="1:9" s="34" customFormat="1">
      <c r="A199" s="39"/>
      <c r="B199" s="40"/>
      <c r="C199" s="41"/>
      <c r="D199" s="42"/>
      <c r="E199" s="43"/>
      <c r="G199" s="17"/>
      <c r="H199" s="18"/>
      <c r="I199" s="18"/>
    </row>
    <row r="200" spans="1:9" s="34" customFormat="1">
      <c r="A200" s="39"/>
      <c r="B200" s="40"/>
      <c r="C200" s="41"/>
      <c r="D200" s="42"/>
      <c r="E200" s="43"/>
      <c r="G200" s="17"/>
      <c r="H200" s="18"/>
      <c r="I200" s="18"/>
    </row>
    <row r="201" spans="1:9" s="34" customFormat="1">
      <c r="A201" s="39"/>
      <c r="B201" s="40"/>
      <c r="C201" s="41"/>
      <c r="D201" s="42"/>
      <c r="E201" s="43"/>
      <c r="G201" s="17"/>
      <c r="H201" s="18"/>
      <c r="I201" s="18"/>
    </row>
    <row r="202" spans="1:9" s="34" customFormat="1">
      <c r="A202" s="39"/>
      <c r="B202" s="40"/>
      <c r="C202" s="41"/>
      <c r="D202" s="42"/>
      <c r="E202" s="43"/>
      <c r="G202" s="17"/>
      <c r="H202" s="18"/>
      <c r="I202" s="18"/>
    </row>
    <row r="203" spans="1:9" s="34" customFormat="1">
      <c r="A203" s="39"/>
      <c r="B203" s="40"/>
      <c r="C203" s="41"/>
      <c r="D203" s="42"/>
      <c r="E203" s="43"/>
      <c r="G203" s="17"/>
      <c r="H203" s="18"/>
      <c r="I203" s="18"/>
    </row>
    <row r="204" spans="1:9" s="34" customFormat="1">
      <c r="A204" s="39"/>
      <c r="B204" s="40"/>
      <c r="C204" s="41"/>
      <c r="D204" s="42"/>
      <c r="E204" s="43"/>
      <c r="G204" s="17"/>
      <c r="H204" s="18"/>
      <c r="I204" s="18"/>
    </row>
    <row r="205" spans="1:9" s="34" customFormat="1">
      <c r="A205" s="39"/>
      <c r="B205" s="40"/>
      <c r="C205" s="41"/>
      <c r="D205" s="42"/>
      <c r="E205" s="43"/>
      <c r="G205" s="17"/>
      <c r="H205" s="18"/>
      <c r="I205" s="18"/>
    </row>
    <row r="206" spans="1:9" s="34" customFormat="1">
      <c r="A206" s="39"/>
      <c r="B206" s="40"/>
      <c r="C206" s="41"/>
      <c r="D206" s="42"/>
      <c r="E206" s="43"/>
      <c r="G206" s="17"/>
      <c r="H206" s="18"/>
      <c r="I206" s="18"/>
    </row>
    <row r="207" spans="1:9" s="34" customFormat="1">
      <c r="A207" s="39"/>
      <c r="B207" s="40"/>
      <c r="C207" s="41"/>
      <c r="D207" s="42"/>
      <c r="E207" s="43"/>
      <c r="G207" s="17"/>
      <c r="H207" s="18"/>
      <c r="I207" s="18"/>
    </row>
    <row r="208" spans="1:9" s="34" customFormat="1">
      <c r="A208" s="39"/>
      <c r="B208" s="40"/>
      <c r="C208" s="41"/>
      <c r="D208" s="42"/>
      <c r="E208" s="43"/>
      <c r="G208" s="17"/>
      <c r="H208" s="18"/>
      <c r="I208" s="18"/>
    </row>
    <row r="209" spans="1:9" s="34" customFormat="1">
      <c r="A209" s="39"/>
      <c r="B209" s="40"/>
      <c r="C209" s="41"/>
      <c r="D209" s="42"/>
      <c r="E209" s="43"/>
      <c r="G209" s="17"/>
      <c r="H209" s="18"/>
      <c r="I209" s="18"/>
    </row>
    <row r="210" spans="1:9" s="34" customFormat="1">
      <c r="A210" s="39"/>
      <c r="B210" s="40"/>
      <c r="C210" s="41"/>
      <c r="D210" s="42"/>
      <c r="E210" s="43"/>
      <c r="G210" s="17"/>
      <c r="H210" s="18"/>
      <c r="I210" s="18"/>
    </row>
    <row r="211" spans="1:9" s="34" customFormat="1">
      <c r="A211" s="39"/>
      <c r="B211" s="40"/>
      <c r="C211" s="41"/>
      <c r="D211" s="42"/>
      <c r="E211" s="43"/>
      <c r="G211" s="17"/>
      <c r="H211" s="18"/>
      <c r="I211" s="18"/>
    </row>
    <row r="212" spans="1:9" s="34" customFormat="1">
      <c r="A212" s="39"/>
      <c r="B212" s="40"/>
      <c r="C212" s="41"/>
      <c r="D212" s="42"/>
      <c r="E212" s="43"/>
      <c r="G212" s="17"/>
      <c r="H212" s="18"/>
      <c r="I212" s="18"/>
    </row>
    <row r="213" spans="1:9" s="34" customFormat="1">
      <c r="A213" s="39"/>
      <c r="B213" s="40"/>
      <c r="C213" s="41"/>
      <c r="D213" s="42"/>
      <c r="E213" s="43"/>
      <c r="G213" s="17"/>
      <c r="H213" s="18"/>
      <c r="I213" s="18"/>
    </row>
    <row r="214" spans="1:9" s="34" customFormat="1">
      <c r="A214" s="39"/>
      <c r="B214" s="40"/>
      <c r="C214" s="41"/>
      <c r="D214" s="42"/>
      <c r="E214" s="43"/>
      <c r="G214" s="17"/>
      <c r="H214" s="18"/>
      <c r="I214" s="18"/>
    </row>
    <row r="215" spans="1:9" s="34" customFormat="1">
      <c r="A215" s="39"/>
      <c r="B215" s="40"/>
      <c r="C215" s="41"/>
      <c r="D215" s="42"/>
      <c r="E215" s="43"/>
      <c r="G215" s="17"/>
      <c r="H215" s="18"/>
      <c r="I215" s="18"/>
    </row>
    <row r="216" spans="1:9" s="34" customFormat="1">
      <c r="A216" s="39"/>
      <c r="B216" s="40"/>
      <c r="C216" s="41"/>
      <c r="D216" s="42"/>
      <c r="E216" s="43"/>
      <c r="G216" s="17"/>
      <c r="H216" s="18"/>
      <c r="I216" s="18"/>
    </row>
    <row r="217" spans="1:9" s="34" customFormat="1">
      <c r="A217" s="39"/>
      <c r="B217" s="40"/>
      <c r="C217" s="41"/>
      <c r="D217" s="42"/>
      <c r="E217" s="43"/>
      <c r="G217" s="17"/>
      <c r="H217" s="18"/>
      <c r="I217" s="18"/>
    </row>
    <row r="218" spans="1:9" s="34" customFormat="1">
      <c r="A218" s="39"/>
      <c r="B218" s="40"/>
      <c r="C218" s="41"/>
      <c r="D218" s="42"/>
      <c r="E218" s="43"/>
      <c r="G218" s="17"/>
      <c r="H218" s="18"/>
      <c r="I218" s="18"/>
    </row>
    <row r="219" spans="1:9" s="34" customFormat="1">
      <c r="A219" s="39"/>
      <c r="B219" s="40"/>
      <c r="C219" s="41"/>
      <c r="D219" s="42"/>
      <c r="E219" s="43"/>
      <c r="G219" s="17"/>
      <c r="H219" s="18"/>
      <c r="I219" s="18"/>
    </row>
    <row r="220" spans="1:9" s="34" customFormat="1">
      <c r="A220" s="39"/>
      <c r="B220" s="40"/>
      <c r="C220" s="41"/>
      <c r="D220" s="42"/>
      <c r="E220" s="43"/>
      <c r="G220" s="17"/>
      <c r="H220" s="18"/>
      <c r="I220" s="18"/>
    </row>
    <row r="221" spans="1:9" s="34" customFormat="1">
      <c r="A221" s="39"/>
      <c r="B221" s="40"/>
      <c r="C221" s="41"/>
      <c r="D221" s="42"/>
      <c r="E221" s="43"/>
      <c r="G221" s="17"/>
      <c r="H221" s="18"/>
      <c r="I221" s="18"/>
    </row>
    <row r="222" spans="1:9" s="34" customFormat="1">
      <c r="A222" s="39"/>
      <c r="B222" s="40"/>
      <c r="C222" s="41"/>
      <c r="D222" s="42"/>
      <c r="E222" s="43"/>
      <c r="G222" s="17"/>
      <c r="H222" s="18"/>
      <c r="I222" s="18"/>
    </row>
    <row r="223" spans="1:9" s="34" customFormat="1">
      <c r="A223" s="39"/>
      <c r="B223" s="40"/>
      <c r="C223" s="41"/>
      <c r="D223" s="42"/>
      <c r="E223" s="43"/>
      <c r="G223" s="17"/>
      <c r="H223" s="18"/>
      <c r="I223" s="18"/>
    </row>
    <row r="224" spans="1:9" s="34" customFormat="1">
      <c r="A224" s="39"/>
      <c r="B224" s="40"/>
      <c r="C224" s="41"/>
      <c r="D224" s="42"/>
      <c r="E224" s="43"/>
      <c r="G224" s="17"/>
      <c r="H224" s="18"/>
      <c r="I224" s="18"/>
    </row>
    <row r="225" spans="1:9" s="34" customFormat="1">
      <c r="A225" s="39"/>
      <c r="B225" s="40"/>
      <c r="C225" s="41"/>
      <c r="D225" s="42"/>
      <c r="E225" s="43"/>
      <c r="G225" s="17"/>
      <c r="H225" s="18"/>
      <c r="I225" s="18"/>
    </row>
    <row r="226" spans="1:9" s="34" customFormat="1">
      <c r="A226" s="39"/>
      <c r="B226" s="40"/>
      <c r="C226" s="41"/>
      <c r="D226" s="42"/>
      <c r="E226" s="43"/>
      <c r="G226" s="17"/>
      <c r="H226" s="18"/>
      <c r="I226" s="18"/>
    </row>
    <row r="227" spans="1:9" s="34" customFormat="1">
      <c r="A227" s="39"/>
      <c r="B227" s="40"/>
      <c r="C227" s="41"/>
      <c r="D227" s="42"/>
      <c r="E227" s="43"/>
      <c r="G227" s="17"/>
      <c r="H227" s="18"/>
      <c r="I227" s="18"/>
    </row>
    <row r="228" spans="1:9" s="34" customFormat="1">
      <c r="A228" s="39"/>
      <c r="B228" s="40"/>
      <c r="C228" s="41"/>
      <c r="D228" s="42"/>
      <c r="E228" s="43"/>
      <c r="G228" s="17"/>
      <c r="H228" s="18"/>
      <c r="I228" s="18"/>
    </row>
    <row r="229" spans="1:9" s="34" customFormat="1">
      <c r="A229" s="39"/>
      <c r="B229" s="40"/>
      <c r="C229" s="41"/>
      <c r="D229" s="42"/>
      <c r="E229" s="43"/>
      <c r="G229" s="17"/>
      <c r="H229" s="18"/>
      <c r="I229" s="18"/>
    </row>
    <row r="230" spans="1:9" s="34" customFormat="1">
      <c r="A230" s="39"/>
      <c r="B230" s="40"/>
      <c r="C230" s="41"/>
      <c r="D230" s="42"/>
      <c r="E230" s="43"/>
      <c r="G230" s="17"/>
      <c r="H230" s="18"/>
      <c r="I230" s="18"/>
    </row>
    <row r="231" spans="1:9" s="34" customFormat="1">
      <c r="A231" s="39"/>
      <c r="B231" s="40"/>
      <c r="C231" s="41"/>
      <c r="D231" s="42"/>
      <c r="E231" s="43"/>
      <c r="G231" s="17"/>
      <c r="H231" s="18"/>
      <c r="I231" s="18"/>
    </row>
    <row r="232" spans="1:9" s="34" customFormat="1">
      <c r="A232" s="39"/>
      <c r="B232" s="40"/>
      <c r="C232" s="41"/>
      <c r="D232" s="42"/>
      <c r="E232" s="43"/>
      <c r="G232" s="17"/>
      <c r="H232" s="18"/>
      <c r="I232" s="18"/>
    </row>
  </sheetData>
  <mergeCells count="125">
    <mergeCell ref="A84:I84"/>
    <mergeCell ref="C89:E89"/>
    <mergeCell ref="A79:H79"/>
    <mergeCell ref="F45:F50"/>
    <mergeCell ref="G45:G50"/>
    <mergeCell ref="A63:H63"/>
    <mergeCell ref="C86:E86"/>
    <mergeCell ref="C72:E72"/>
    <mergeCell ref="C70:E70"/>
    <mergeCell ref="C68:E68"/>
    <mergeCell ref="C82:E82"/>
    <mergeCell ref="A29:B29"/>
    <mergeCell ref="A28:I28"/>
    <mergeCell ref="C57:E57"/>
    <mergeCell ref="C58:E58"/>
    <mergeCell ref="C31:E31"/>
    <mergeCell ref="C67:E67"/>
    <mergeCell ref="C81:I81"/>
    <mergeCell ref="B30:B41"/>
    <mergeCell ref="A44:B44"/>
    <mergeCell ref="B45:B50"/>
    <mergeCell ref="B51:B53"/>
    <mergeCell ref="B54:B57"/>
    <mergeCell ref="B58:B62"/>
    <mergeCell ref="A65:B65"/>
    <mergeCell ref="B69:B72"/>
    <mergeCell ref="A75:B75"/>
    <mergeCell ref="C78:E78"/>
    <mergeCell ref="C61:E61"/>
    <mergeCell ref="A83:H83"/>
    <mergeCell ref="C85:I85"/>
    <mergeCell ref="A85:B85"/>
    <mergeCell ref="C17:E17"/>
    <mergeCell ref="A81:B81"/>
    <mergeCell ref="B86:B89"/>
    <mergeCell ref="C10:E10"/>
    <mergeCell ref="C13:E13"/>
    <mergeCell ref="C14:E14"/>
    <mergeCell ref="C22:E22"/>
    <mergeCell ref="C25:E25"/>
    <mergeCell ref="A18:H18"/>
    <mergeCell ref="A19:I19"/>
    <mergeCell ref="C26:E26"/>
    <mergeCell ref="A27:H27"/>
    <mergeCell ref="B9:B10"/>
    <mergeCell ref="B11:B12"/>
    <mergeCell ref="C88:E88"/>
    <mergeCell ref="C34:E34"/>
    <mergeCell ref="C69:E69"/>
    <mergeCell ref="C39:E39"/>
    <mergeCell ref="C59:E59"/>
    <mergeCell ref="C60:E60"/>
    <mergeCell ref="C62:E62"/>
    <mergeCell ref="A64:I64"/>
    <mergeCell ref="C71:E71"/>
    <mergeCell ref="A42:H42"/>
    <mergeCell ref="A43:I43"/>
    <mergeCell ref="C56:E56"/>
    <mergeCell ref="C54:E54"/>
    <mergeCell ref="C55:E55"/>
    <mergeCell ref="C36:E36"/>
    <mergeCell ref="C51:E51"/>
    <mergeCell ref="C52:E52"/>
    <mergeCell ref="C66:E66"/>
    <mergeCell ref="A104:G104"/>
    <mergeCell ref="H104:I104"/>
    <mergeCell ref="C90:E90"/>
    <mergeCell ref="A94:H94"/>
    <mergeCell ref="C91:E91"/>
    <mergeCell ref="C96:E96"/>
    <mergeCell ref="A97:H97"/>
    <mergeCell ref="C101:E101"/>
    <mergeCell ref="A103:H103"/>
    <mergeCell ref="C99:E99"/>
    <mergeCell ref="C92:E92"/>
    <mergeCell ref="C93:E93"/>
    <mergeCell ref="C98:I98"/>
    <mergeCell ref="C95:I95"/>
    <mergeCell ref="B92:B93"/>
    <mergeCell ref="A98:B98"/>
    <mergeCell ref="B90:B91"/>
    <mergeCell ref="B99:B102"/>
    <mergeCell ref="A95:B95"/>
    <mergeCell ref="C16:E16"/>
    <mergeCell ref="C32:E32"/>
    <mergeCell ref="C33:E33"/>
    <mergeCell ref="C9:E9"/>
    <mergeCell ref="A1:I1"/>
    <mergeCell ref="A2:I2"/>
    <mergeCell ref="A3:I3"/>
    <mergeCell ref="A7:B7"/>
    <mergeCell ref="A8:B8"/>
    <mergeCell ref="C5:E5"/>
    <mergeCell ref="A6:I6"/>
    <mergeCell ref="C15:E15"/>
    <mergeCell ref="C11:E11"/>
    <mergeCell ref="C12:E12"/>
    <mergeCell ref="B14:B16"/>
    <mergeCell ref="C7:I7"/>
    <mergeCell ref="C4:E4"/>
    <mergeCell ref="B24:B26"/>
    <mergeCell ref="A20:B20"/>
    <mergeCell ref="B21:B23"/>
    <mergeCell ref="C100:E100"/>
    <mergeCell ref="C102:E102"/>
    <mergeCell ref="C21:E21"/>
    <mergeCell ref="C24:E24"/>
    <mergeCell ref="C23:E23"/>
    <mergeCell ref="C30:E30"/>
    <mergeCell ref="C40:E40"/>
    <mergeCell ref="C41:E41"/>
    <mergeCell ref="C87:E87"/>
    <mergeCell ref="C38:E38"/>
    <mergeCell ref="C37:E37"/>
    <mergeCell ref="C35:E35"/>
    <mergeCell ref="A80:I80"/>
    <mergeCell ref="H45:H50"/>
    <mergeCell ref="I45:I50"/>
    <mergeCell ref="C53:E53"/>
    <mergeCell ref="A45:A50"/>
    <mergeCell ref="C45:E45"/>
    <mergeCell ref="A73:H73"/>
    <mergeCell ref="A74:I74"/>
    <mergeCell ref="C77:E77"/>
    <mergeCell ref="C76:E76"/>
  </mergeCells>
  <phoneticPr fontId="5" type="noConversion"/>
  <printOptions horizontalCentered="1"/>
  <pageMargins left="0.82677165354330717" right="0.27559055118110237" top="0.6692913385826772" bottom="0.51181102362204722" header="0.27559055118110237" footer="0.11811023622047245"/>
  <pageSetup paperSize="9" scale="79" fitToHeight="3" pageOrder="overThenDown" orientation="portrait" useFirstPageNumber="1" r:id="rId1"/>
  <headerFooter alignWithMargins="0">
    <oddFooter>&amp;C&amp;10Strona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8"/>
  <sheetViews>
    <sheetView tabSelected="1" topLeftCell="A11" workbookViewId="0">
      <selection activeCell="H29" sqref="H29"/>
    </sheetView>
  </sheetViews>
  <sheetFormatPr defaultRowHeight="15"/>
  <cols>
    <col min="1" max="1" width="5.375" style="110" customWidth="1"/>
    <col min="2" max="2" width="10.375" style="110" customWidth="1"/>
    <col min="3" max="3" width="11.875" style="110" customWidth="1"/>
    <col min="4" max="4" width="57" style="91" customWidth="1"/>
    <col min="5" max="5" width="7.5" style="110" customWidth="1"/>
    <col min="6" max="6" width="9.375" style="111" customWidth="1"/>
    <col min="7" max="7" width="9.875" style="112" bestFit="1" customWidth="1"/>
    <col min="8" max="8" width="12" style="113" customWidth="1"/>
    <col min="9" max="16384" width="9" style="91"/>
  </cols>
  <sheetData>
    <row r="1" spans="1:8" ht="21">
      <c r="A1" s="90" t="s">
        <v>146</v>
      </c>
      <c r="B1" s="90"/>
      <c r="C1" s="90"/>
      <c r="D1" s="90"/>
      <c r="E1" s="90"/>
      <c r="F1" s="90"/>
      <c r="G1" s="90"/>
      <c r="H1" s="90"/>
    </row>
    <row r="2" spans="1:8">
      <c r="A2" s="92" t="s">
        <v>147</v>
      </c>
      <c r="B2" s="92"/>
      <c r="C2" s="92"/>
      <c r="D2" s="92"/>
      <c r="E2" s="92"/>
      <c r="F2" s="93"/>
      <c r="G2" s="94"/>
      <c r="H2" s="94"/>
    </row>
    <row r="3" spans="1:8" s="99" customFormat="1" ht="30">
      <c r="A3" s="95" t="s">
        <v>148</v>
      </c>
      <c r="B3" s="95" t="s">
        <v>149</v>
      </c>
      <c r="C3" s="95" t="s">
        <v>150</v>
      </c>
      <c r="D3" s="96" t="s">
        <v>151</v>
      </c>
      <c r="E3" s="95" t="s">
        <v>152</v>
      </c>
      <c r="F3" s="97" t="s">
        <v>153</v>
      </c>
      <c r="G3" s="98" t="s">
        <v>154</v>
      </c>
      <c r="H3" s="98" t="s">
        <v>155</v>
      </c>
    </row>
    <row r="4" spans="1:8">
      <c r="A4" s="100">
        <v>1</v>
      </c>
      <c r="B4" s="100" t="s">
        <v>156</v>
      </c>
      <c r="C4" s="100" t="s">
        <v>157</v>
      </c>
      <c r="D4" s="101" t="s">
        <v>158</v>
      </c>
      <c r="E4" s="100" t="s">
        <v>159</v>
      </c>
      <c r="F4" s="102">
        <v>1</v>
      </c>
      <c r="G4" s="103"/>
      <c r="H4" s="104">
        <f>ROUND(F4*G4,2)</f>
        <v>0</v>
      </c>
    </row>
    <row r="5" spans="1:8">
      <c r="A5" s="100">
        <v>2</v>
      </c>
      <c r="B5" s="100" t="s">
        <v>156</v>
      </c>
      <c r="C5" s="100" t="s">
        <v>157</v>
      </c>
      <c r="D5" s="101" t="s">
        <v>160</v>
      </c>
      <c r="E5" s="100" t="s">
        <v>159</v>
      </c>
      <c r="F5" s="102">
        <v>2</v>
      </c>
      <c r="G5" s="103"/>
      <c r="H5" s="104">
        <f t="shared" ref="H5:H27" si="0">ROUND(F5*G5,2)</f>
        <v>0</v>
      </c>
    </row>
    <row r="6" spans="1:8" ht="30">
      <c r="A6" s="100">
        <v>3</v>
      </c>
      <c r="B6" s="100" t="s">
        <v>156</v>
      </c>
      <c r="C6" s="100" t="s">
        <v>157</v>
      </c>
      <c r="D6" s="101" t="s">
        <v>161</v>
      </c>
      <c r="E6" s="100" t="s">
        <v>159</v>
      </c>
      <c r="F6" s="102">
        <v>1</v>
      </c>
      <c r="G6" s="103"/>
      <c r="H6" s="104">
        <f t="shared" si="0"/>
        <v>0</v>
      </c>
    </row>
    <row r="7" spans="1:8" ht="30">
      <c r="A7" s="100">
        <v>4</v>
      </c>
      <c r="B7" s="100" t="s">
        <v>156</v>
      </c>
      <c r="C7" s="100" t="s">
        <v>157</v>
      </c>
      <c r="D7" s="101" t="s">
        <v>162</v>
      </c>
      <c r="E7" s="100" t="s">
        <v>8</v>
      </c>
      <c r="F7" s="102">
        <v>8.5</v>
      </c>
      <c r="G7" s="103"/>
      <c r="H7" s="104">
        <f t="shared" si="0"/>
        <v>0</v>
      </c>
    </row>
    <row r="8" spans="1:8" ht="45">
      <c r="A8" s="100">
        <v>5</v>
      </c>
      <c r="B8" s="100" t="s">
        <v>156</v>
      </c>
      <c r="C8" s="100" t="s">
        <v>157</v>
      </c>
      <c r="D8" s="101" t="s">
        <v>163</v>
      </c>
      <c r="E8" s="100" t="s">
        <v>159</v>
      </c>
      <c r="F8" s="102">
        <v>6</v>
      </c>
      <c r="G8" s="103"/>
      <c r="H8" s="104">
        <f t="shared" si="0"/>
        <v>0</v>
      </c>
    </row>
    <row r="9" spans="1:8" ht="45">
      <c r="A9" s="100">
        <v>6</v>
      </c>
      <c r="B9" s="100" t="s">
        <v>156</v>
      </c>
      <c r="C9" s="100" t="s">
        <v>157</v>
      </c>
      <c r="D9" s="101" t="s">
        <v>164</v>
      </c>
      <c r="E9" s="100" t="s">
        <v>159</v>
      </c>
      <c r="F9" s="102">
        <v>7</v>
      </c>
      <c r="G9" s="103"/>
      <c r="H9" s="104">
        <f t="shared" si="0"/>
        <v>0</v>
      </c>
    </row>
    <row r="10" spans="1:8" ht="45">
      <c r="A10" s="100">
        <v>7</v>
      </c>
      <c r="B10" s="100" t="s">
        <v>156</v>
      </c>
      <c r="C10" s="100" t="s">
        <v>157</v>
      </c>
      <c r="D10" s="101" t="s">
        <v>165</v>
      </c>
      <c r="E10" s="100" t="s">
        <v>159</v>
      </c>
      <c r="F10" s="102">
        <v>4</v>
      </c>
      <c r="G10" s="103"/>
      <c r="H10" s="104">
        <f t="shared" si="0"/>
        <v>0</v>
      </c>
    </row>
    <row r="11" spans="1:8">
      <c r="A11" s="100">
        <v>8</v>
      </c>
      <c r="B11" s="100" t="s">
        <v>156</v>
      </c>
      <c r="C11" s="100" t="s">
        <v>157</v>
      </c>
      <c r="D11" s="101" t="s">
        <v>166</v>
      </c>
      <c r="E11" s="100" t="s">
        <v>159</v>
      </c>
      <c r="F11" s="102">
        <v>11</v>
      </c>
      <c r="G11" s="103"/>
      <c r="H11" s="104">
        <f t="shared" si="0"/>
        <v>0</v>
      </c>
    </row>
    <row r="12" spans="1:8" ht="30">
      <c r="A12" s="100">
        <v>9</v>
      </c>
      <c r="B12" s="100" t="s">
        <v>156</v>
      </c>
      <c r="C12" s="100" t="s">
        <v>157</v>
      </c>
      <c r="D12" s="101" t="s">
        <v>167</v>
      </c>
      <c r="E12" s="100" t="s">
        <v>159</v>
      </c>
      <c r="F12" s="102">
        <v>6</v>
      </c>
      <c r="G12" s="103"/>
      <c r="H12" s="104">
        <f t="shared" si="0"/>
        <v>0</v>
      </c>
    </row>
    <row r="13" spans="1:8" ht="30">
      <c r="A13" s="100">
        <v>10</v>
      </c>
      <c r="B13" s="100" t="s">
        <v>156</v>
      </c>
      <c r="C13" s="100" t="s">
        <v>157</v>
      </c>
      <c r="D13" s="101" t="s">
        <v>168</v>
      </c>
      <c r="E13" s="100" t="s">
        <v>169</v>
      </c>
      <c r="F13" s="102">
        <v>455</v>
      </c>
      <c r="G13" s="103"/>
      <c r="H13" s="104">
        <f t="shared" si="0"/>
        <v>0</v>
      </c>
    </row>
    <row r="14" spans="1:8" ht="30">
      <c r="A14" s="100">
        <v>11</v>
      </c>
      <c r="B14" s="100" t="s">
        <v>156</v>
      </c>
      <c r="C14" s="100" t="s">
        <v>157</v>
      </c>
      <c r="D14" s="101" t="s">
        <v>170</v>
      </c>
      <c r="E14" s="100" t="s">
        <v>169</v>
      </c>
      <c r="F14" s="102">
        <v>455</v>
      </c>
      <c r="G14" s="103"/>
      <c r="H14" s="104">
        <f t="shared" si="0"/>
        <v>0</v>
      </c>
    </row>
    <row r="15" spans="1:8" ht="30">
      <c r="A15" s="100">
        <v>12</v>
      </c>
      <c r="B15" s="100" t="s">
        <v>156</v>
      </c>
      <c r="C15" s="100" t="s">
        <v>157</v>
      </c>
      <c r="D15" s="101" t="s">
        <v>171</v>
      </c>
      <c r="E15" s="100" t="s">
        <v>169</v>
      </c>
      <c r="F15" s="102">
        <v>50</v>
      </c>
      <c r="G15" s="103"/>
      <c r="H15" s="104">
        <f t="shared" si="0"/>
        <v>0</v>
      </c>
    </row>
    <row r="16" spans="1:8" ht="45">
      <c r="A16" s="100">
        <v>13</v>
      </c>
      <c r="B16" s="100" t="s">
        <v>156</v>
      </c>
      <c r="C16" s="100" t="s">
        <v>157</v>
      </c>
      <c r="D16" s="101" t="s">
        <v>172</v>
      </c>
      <c r="E16" s="100" t="s">
        <v>169</v>
      </c>
      <c r="F16" s="102">
        <v>488</v>
      </c>
      <c r="G16" s="103"/>
      <c r="H16" s="104">
        <f t="shared" si="0"/>
        <v>0</v>
      </c>
    </row>
    <row r="17" spans="1:8" ht="45">
      <c r="A17" s="100">
        <v>14</v>
      </c>
      <c r="B17" s="100" t="s">
        <v>156</v>
      </c>
      <c r="C17" s="100" t="s">
        <v>157</v>
      </c>
      <c r="D17" s="101" t="s">
        <v>173</v>
      </c>
      <c r="E17" s="100" t="s">
        <v>169</v>
      </c>
      <c r="F17" s="102">
        <v>190</v>
      </c>
      <c r="G17" s="103"/>
      <c r="H17" s="104">
        <f>ROUND(F17*G17,2)</f>
        <v>0</v>
      </c>
    </row>
    <row r="18" spans="1:8" ht="60">
      <c r="A18" s="100">
        <v>15</v>
      </c>
      <c r="B18" s="100" t="s">
        <v>156</v>
      </c>
      <c r="C18" s="100" t="s">
        <v>157</v>
      </c>
      <c r="D18" s="101" t="s">
        <v>174</v>
      </c>
      <c r="E18" s="100" t="s">
        <v>159</v>
      </c>
      <c r="F18" s="102">
        <v>2</v>
      </c>
      <c r="G18" s="103"/>
      <c r="H18" s="104">
        <f t="shared" si="0"/>
        <v>0</v>
      </c>
    </row>
    <row r="19" spans="1:8" ht="30">
      <c r="A19" s="100">
        <v>16</v>
      </c>
      <c r="B19" s="100" t="s">
        <v>156</v>
      </c>
      <c r="C19" s="100" t="s">
        <v>157</v>
      </c>
      <c r="D19" s="101" t="s">
        <v>175</v>
      </c>
      <c r="E19" s="100" t="s">
        <v>169</v>
      </c>
      <c r="F19" s="102">
        <v>455</v>
      </c>
      <c r="G19" s="103"/>
      <c r="H19" s="104">
        <f t="shared" si="0"/>
        <v>0</v>
      </c>
    </row>
    <row r="20" spans="1:8" ht="30">
      <c r="A20" s="100">
        <v>17</v>
      </c>
      <c r="B20" s="100" t="s">
        <v>156</v>
      </c>
      <c r="C20" s="100" t="s">
        <v>157</v>
      </c>
      <c r="D20" s="101" t="s">
        <v>176</v>
      </c>
      <c r="E20" s="100" t="s">
        <v>169</v>
      </c>
      <c r="F20" s="102">
        <v>455</v>
      </c>
      <c r="G20" s="103"/>
      <c r="H20" s="104">
        <f t="shared" si="0"/>
        <v>0</v>
      </c>
    </row>
    <row r="21" spans="1:8">
      <c r="A21" s="100">
        <v>18</v>
      </c>
      <c r="B21" s="100" t="s">
        <v>156</v>
      </c>
      <c r="C21" s="100" t="s">
        <v>157</v>
      </c>
      <c r="D21" s="101" t="s">
        <v>177</v>
      </c>
      <c r="E21" s="100" t="s">
        <v>159</v>
      </c>
      <c r="F21" s="102">
        <v>17</v>
      </c>
      <c r="G21" s="103"/>
      <c r="H21" s="104">
        <f t="shared" si="0"/>
        <v>0</v>
      </c>
    </row>
    <row r="22" spans="1:8" ht="30">
      <c r="A22" s="100">
        <v>19</v>
      </c>
      <c r="B22" s="100" t="s">
        <v>156</v>
      </c>
      <c r="C22" s="100" t="s">
        <v>157</v>
      </c>
      <c r="D22" s="101" t="s">
        <v>178</v>
      </c>
      <c r="E22" s="100" t="s">
        <v>169</v>
      </c>
      <c r="F22" s="102">
        <v>167</v>
      </c>
      <c r="G22" s="103"/>
      <c r="H22" s="104">
        <f t="shared" si="0"/>
        <v>0</v>
      </c>
    </row>
    <row r="23" spans="1:8" ht="30">
      <c r="A23" s="100">
        <v>20</v>
      </c>
      <c r="B23" s="100" t="s">
        <v>156</v>
      </c>
      <c r="C23" s="100" t="s">
        <v>157</v>
      </c>
      <c r="D23" s="101" t="s">
        <v>179</v>
      </c>
      <c r="E23" s="100" t="s">
        <v>169</v>
      </c>
      <c r="F23" s="102">
        <v>282</v>
      </c>
      <c r="G23" s="103"/>
      <c r="H23" s="104">
        <f t="shared" si="0"/>
        <v>0</v>
      </c>
    </row>
    <row r="24" spans="1:8" ht="30">
      <c r="A24" s="100">
        <v>21</v>
      </c>
      <c r="B24" s="100" t="s">
        <v>156</v>
      </c>
      <c r="C24" s="100" t="s">
        <v>157</v>
      </c>
      <c r="D24" s="101" t="s">
        <v>180</v>
      </c>
      <c r="E24" s="100" t="s">
        <v>169</v>
      </c>
      <c r="F24" s="102">
        <v>90</v>
      </c>
      <c r="G24" s="103"/>
      <c r="H24" s="104">
        <f t="shared" si="0"/>
        <v>0</v>
      </c>
    </row>
    <row r="25" spans="1:8" ht="30">
      <c r="A25" s="100">
        <v>22</v>
      </c>
      <c r="B25" s="100" t="s">
        <v>156</v>
      </c>
      <c r="C25" s="100" t="s">
        <v>157</v>
      </c>
      <c r="D25" s="101" t="s">
        <v>181</v>
      </c>
      <c r="E25" s="100" t="s">
        <v>159</v>
      </c>
      <c r="F25" s="102">
        <v>20</v>
      </c>
      <c r="G25" s="103"/>
      <c r="H25" s="104">
        <f t="shared" si="0"/>
        <v>0</v>
      </c>
    </row>
    <row r="26" spans="1:8">
      <c r="A26" s="100">
        <v>23</v>
      </c>
      <c r="B26" s="100" t="s">
        <v>156</v>
      </c>
      <c r="C26" s="100" t="s">
        <v>157</v>
      </c>
      <c r="D26" s="101" t="s">
        <v>182</v>
      </c>
      <c r="E26" s="100" t="s">
        <v>183</v>
      </c>
      <c r="F26" s="102">
        <v>20</v>
      </c>
      <c r="G26" s="103"/>
      <c r="H26" s="104">
        <f t="shared" si="0"/>
        <v>0</v>
      </c>
    </row>
    <row r="27" spans="1:8" ht="30">
      <c r="A27" s="100">
        <v>24</v>
      </c>
      <c r="B27" s="100" t="s">
        <v>156</v>
      </c>
      <c r="C27" s="100" t="s">
        <v>157</v>
      </c>
      <c r="D27" s="101" t="s">
        <v>184</v>
      </c>
      <c r="E27" s="100" t="s">
        <v>8</v>
      </c>
      <c r="F27" s="102">
        <v>36.400000000000006</v>
      </c>
      <c r="G27" s="103"/>
      <c r="H27" s="104">
        <f t="shared" si="0"/>
        <v>0</v>
      </c>
    </row>
    <row r="28" spans="1:8" s="106" customFormat="1" ht="15.75">
      <c r="A28" s="105"/>
      <c r="B28" s="105"/>
      <c r="C28" s="105"/>
      <c r="E28" s="105"/>
      <c r="F28" s="107"/>
      <c r="G28" s="108" t="s">
        <v>185</v>
      </c>
      <c r="H28" s="109">
        <f>SUM(H4:H27)</f>
        <v>0</v>
      </c>
    </row>
  </sheetData>
  <mergeCells count="1">
    <mergeCell ref="A1:H1"/>
  </mergeCells>
  <pageMargins left="0.7" right="0.7" top="0.75" bottom="0.75" header="0.3" footer="0.3"/>
  <pageSetup paperSize="9" scale="6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4963</TotalTime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1</vt:i4>
      </vt:variant>
    </vt:vector>
  </HeadingPairs>
  <TitlesOfParts>
    <vt:vector size="3" baseType="lpstr">
      <vt:lpstr>TER droga</vt:lpstr>
      <vt:lpstr>TER oświetlenie</vt:lpstr>
      <vt:lpstr>'TER droga'!Obszar_wydruku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Mateusz</dc:creator>
  <cp:lastModifiedBy>Danuta Abramczuk</cp:lastModifiedBy>
  <cp:revision>105</cp:revision>
  <cp:lastPrinted>2024-06-21T10:31:47Z</cp:lastPrinted>
  <dcterms:created xsi:type="dcterms:W3CDTF">2013-09-10T21:27:53Z</dcterms:created>
  <dcterms:modified xsi:type="dcterms:W3CDTF">2024-09-16T12:02:05Z</dcterms:modified>
</cp:coreProperties>
</file>