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7013 - Realizacja i odbiór inwestycji komunalnych\2024\ZZ.7013.21.2024 - budowa dróg miasto Nekla\Przetarg całość\"/>
    </mc:Choice>
  </mc:AlternateContent>
  <bookViews>
    <workbookView xWindow="0" yWindow="0" windowWidth="28800" windowHeight="12210"/>
  </bookViews>
  <sheets>
    <sheet name="wod-kan" sheetId="1" r:id="rId1"/>
  </sheets>
  <calcPr calcId="162913"/>
</workbook>
</file>

<file path=xl/calcChain.xml><?xml version="1.0" encoding="utf-8"?>
<calcChain xmlns="http://schemas.openxmlformats.org/spreadsheetml/2006/main">
  <c r="G46" i="1" l="1"/>
  <c r="G38" i="1" l="1"/>
  <c r="G6" i="1" l="1"/>
  <c r="G7" i="1"/>
  <c r="G8" i="1"/>
  <c r="G9" i="1"/>
  <c r="G10" i="1"/>
  <c r="G12" i="1"/>
  <c r="G13" i="1"/>
  <c r="G14" i="1"/>
  <c r="G15" i="1"/>
  <c r="G16" i="1"/>
  <c r="G17" i="1"/>
  <c r="G18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9" i="1"/>
  <c r="G41" i="1"/>
  <c r="G42" i="1"/>
  <c r="G43" i="1"/>
  <c r="G44" i="1"/>
  <c r="G45" i="1"/>
  <c r="G5" i="1"/>
</calcChain>
</file>

<file path=xl/sharedStrings.xml><?xml version="1.0" encoding="utf-8"?>
<sst xmlns="http://schemas.openxmlformats.org/spreadsheetml/2006/main" count="171" uniqueCount="130">
  <si>
    <t>Obmiar</t>
  </si>
  <si>
    <t>Lp.</t>
  </si>
  <si>
    <t>Podstawa</t>
  </si>
  <si>
    <t>Opis i wyliczenia</t>
  </si>
  <si>
    <t>j.m.</t>
  </si>
  <si>
    <t>1</t>
  </si>
  <si>
    <t>Kanalizacja sanitarna w ul. Dworcowej i Różanej</t>
  </si>
  <si>
    <t>1.1</t>
  </si>
  <si>
    <t>Roboty ziemne na rurociągu</t>
  </si>
  <si>
    <t>1
d.1.1</t>
  </si>
  <si>
    <t>KNR 201-01-20-03-00</t>
  </si>
  <si>
    <t>km</t>
  </si>
  <si>
    <t>2
d.1.1</t>
  </si>
  <si>
    <t>KNR 201-08-01-01-10</t>
  </si>
  <si>
    <t>m3</t>
  </si>
  <si>
    <t>3
d.1.1</t>
  </si>
  <si>
    <t>KNR 201-03-01-02-00</t>
  </si>
  <si>
    <t>Roboty ziemne ręczne - wyrównanie dna wykopu po koparce, wykopy przy kolizjach  w gruncie kat 3</t>
  </si>
  <si>
    <t>4
d.1.1</t>
  </si>
  <si>
    <t>CEN W211-26-01-07-00</t>
  </si>
  <si>
    <t>Pompowanie wody z wykopu</t>
  </si>
  <si>
    <t>5
d.1.1</t>
  </si>
  <si>
    <t>WKNR W218-05-11-02-00</t>
  </si>
  <si>
    <t>Podłoże pod kanały i obiekty z piasku grub 15 cm</t>
  </si>
  <si>
    <t>6
d.1.1</t>
  </si>
  <si>
    <t>KNR 228-05-01-09-00</t>
  </si>
  <si>
    <t>Obsypka rurociągu piaskiem z dowozem w wykopie umocnionym suchym - wymiana gruntu</t>
  </si>
  <si>
    <t>1.2</t>
  </si>
  <si>
    <t>Roboty montażowe na rurociągu</t>
  </si>
  <si>
    <t>7
d.1.2</t>
  </si>
  <si>
    <t>KNR 228-05-03-02-01</t>
  </si>
  <si>
    <t>Rura kanalizacyjna kielichowa PVC fi 200 w wykopie umocnionym nawodnionym</t>
  </si>
  <si>
    <t>metr</t>
  </si>
  <si>
    <t>8
d.1.2</t>
  </si>
  <si>
    <t>WKNR W218-05-13-01-00</t>
  </si>
  <si>
    <t>Studnia kontrolna z kręgów betonowych B 45 fi 1000 gł.1,47 m z gotową dennicą łączoną  na uszczelkę gumową zamówioną na wymiar - anal.- S1</t>
  </si>
  <si>
    <t>9
d.1.2</t>
  </si>
  <si>
    <t>Studnia kontrolna z kręgów betonowych B 45 fi 1000 gł.1,41 m z gotową dennicą łączoną  na uszczelkę gumową zamówioną na wymiar - anal.- S2</t>
  </si>
  <si>
    <t>10
d.1.2</t>
  </si>
  <si>
    <t>WKNR W215-02-27-05-00</t>
  </si>
  <si>
    <t>Właz kanałowy żeliwny typu ciężkiego fi 600 klasy D400 z pokrywą wypełnioną betonem, z wentylacją nieklawiszujący, z wkładką gumową i zabezpieczeniem antywłamaniowym</t>
  </si>
  <si>
    <t>11
d.1.2</t>
  </si>
  <si>
    <t>WKNR W218-05-30-01-01</t>
  </si>
  <si>
    <t>Budowle i elementy betonowe o objętości do 1,5 m3 z betonu B-20 - drobne roboty betonowe przy studniach kontrolnych</t>
  </si>
  <si>
    <t>12
d.1.2</t>
  </si>
  <si>
    <t>WKNR W218-07-08-02-00</t>
  </si>
  <si>
    <t>Jednokrotne płukanie sieci kanalizacyjnej (200 m) fi 200</t>
  </si>
  <si>
    <t>13
d.1.2</t>
  </si>
  <si>
    <t>CEN 000-00-00-00-02</t>
  </si>
  <si>
    <t>Kontrola szczelności i prawidłowości ułożenia rurociągów poprzez inspekcję kamerą</t>
  </si>
  <si>
    <t>1.3</t>
  </si>
  <si>
    <t>Roboty ziemne i montażowe na sieci wodociągowej</t>
  </si>
  <si>
    <t>14
d.1.3</t>
  </si>
  <si>
    <t>KNR 201-01-19-03-00</t>
  </si>
  <si>
    <t>Roboty pomiarowe - trasa wodociągu w terenie równinnym</t>
  </si>
  <si>
    <t>15
d.1.3</t>
  </si>
  <si>
    <t>KNR 201-08-02-01-00</t>
  </si>
  <si>
    <t>16
d.1.3</t>
  </si>
  <si>
    <t>KNR 218-04-03-01-00</t>
  </si>
  <si>
    <t>Przecisk sterowany fi 110 w gruncie kategorii 1-2 - rura ciśn. PE SDR11 PN16 fi 110 -analogia</t>
  </si>
  <si>
    <t>17
d.1.3</t>
  </si>
  <si>
    <t>KNR 228-03-02-03-00</t>
  </si>
  <si>
    <t>Rura ciśnieniowa PE zgrzewana w wykopie umocnionym suchym fi 110</t>
  </si>
  <si>
    <t>18
d.1.3</t>
  </si>
  <si>
    <t>KNNR N004-10-11-04-11</t>
  </si>
  <si>
    <t>Połączenie rur PE mufą elektrooporową w wykopie umocnionym fi 110</t>
  </si>
  <si>
    <t>19
d.1.3</t>
  </si>
  <si>
    <t>KNNR N004-16-06-01-00</t>
  </si>
  <si>
    <t>20
d.1.3</t>
  </si>
  <si>
    <t>KNNR N004-16-12-01-00</t>
  </si>
  <si>
    <t>Jednokrotne płukanie sieci wodociągowej (200 m) do fi 150</t>
  </si>
  <si>
    <t>21
d.1.3</t>
  </si>
  <si>
    <t>KNNR N004-16-11-01-00</t>
  </si>
  <si>
    <t>Dezynfekcja rurociągów sieci wodociągowej (200 m) do fi 150</t>
  </si>
  <si>
    <t>22
d.1.3</t>
  </si>
  <si>
    <t>KNR 228-03-09-03-01</t>
  </si>
  <si>
    <t>23
d.1.3</t>
  </si>
  <si>
    <t>KNR 228-03-05-03-02</t>
  </si>
  <si>
    <t>24
d.1.3</t>
  </si>
  <si>
    <t>25
d.1.3</t>
  </si>
  <si>
    <t>26
d.1.3</t>
  </si>
  <si>
    <t>KNR 228-03-11-03-00</t>
  </si>
  <si>
    <t>27
d.1.3</t>
  </si>
  <si>
    <t>KNNR N004-10-14-03-12</t>
  </si>
  <si>
    <t>28
d.1.3</t>
  </si>
  <si>
    <t>29
d.1.3</t>
  </si>
  <si>
    <t>KNR 228-03-09-02-01</t>
  </si>
  <si>
    <t>30
d.1.3</t>
  </si>
  <si>
    <t>KNR 218-01-12-03-00</t>
  </si>
  <si>
    <t>Kształtki żeliwne ciśnieniowe kołnierzowe fi 100 - zaślepka X 100</t>
  </si>
  <si>
    <t>31
d.1.3</t>
  </si>
  <si>
    <t>Kształtki żeliwne ciśnieniowe kołnierzowe fi 100 - Łącznik RK</t>
  </si>
  <si>
    <t>32
d.1.3</t>
  </si>
  <si>
    <t>KNR 218-01-12-02-00</t>
  </si>
  <si>
    <t>Kształtki żeliwne ciśnieniowe kołnierzowe fi 80 - Łącznik RK</t>
  </si>
  <si>
    <t>1.4</t>
  </si>
  <si>
    <t>Roboty organizacyjne</t>
  </si>
  <si>
    <t>CEN 000-00-00-00-00</t>
  </si>
  <si>
    <t>Inwentaryzacja powykonawcza</t>
  </si>
  <si>
    <t>kmpl</t>
  </si>
  <si>
    <t>34
d.1.4</t>
  </si>
  <si>
    <t>35
d.1.4</t>
  </si>
  <si>
    <t>Badanie wydatku hydrantów</t>
  </si>
  <si>
    <t>36
d.1.4</t>
  </si>
  <si>
    <t>Badanie próby zagęszczenia gruntu</t>
  </si>
  <si>
    <t>37
d.1.4</t>
  </si>
  <si>
    <t>Opłaty za zajęcia pasa drogowego</t>
  </si>
  <si>
    <t>Cena</t>
  </si>
  <si>
    <t>Wartość</t>
  </si>
  <si>
    <t>TABELA ELEMENTÓW SCALONYCH</t>
  </si>
  <si>
    <t>SUMA</t>
  </si>
  <si>
    <t>33
d.1.3</t>
  </si>
  <si>
    <t>KNR 219-02-18-01-00</t>
  </si>
  <si>
    <t>m</t>
  </si>
  <si>
    <t>38
d.1.4</t>
  </si>
  <si>
    <t>Zabezpieczenie kabla w ziemi rurą dwudzielną DN 110 mm - analogia</t>
  </si>
  <si>
    <t>Uzyskanie opinii sanitarnej dla materiałów stosowanych do budowy sieci wodociągowej</t>
  </si>
  <si>
    <t>Roboty pomiarowe - trasa rurociągu w terenie równinnym</t>
  </si>
  <si>
    <t>Wykop na odkład z zasypem w obudowie OW WRONKI typ boksowy w gruncie kat 1-2 głęb do 2,5 m i szer. do 1,0 m dla rurociągów fi do 600</t>
  </si>
  <si>
    <t>szt.</t>
  </si>
  <si>
    <t>Wykop z transportem gruntu na tymczasowe składowisko z zasypaniem  w obudowie OW WRONKI typ boksowy w gruncie kategorii 3 głęb do 2,5 m i szer. do 1,0</t>
  </si>
  <si>
    <t>Próba wodna szczelności sieci wodociągowych (200 m) z rur PE fi 90-110</t>
  </si>
  <si>
    <t>Zasuwa żeliwna kołnierzowa z obudowa na rurociągach PCV/PE fi 100 w wykopie umocnionym nawodnionym</t>
  </si>
  <si>
    <t>Kształtki ciśnieniowe PE zgrzewane w wykopie skarpowym suchym fi 110 - Łuk LS 30°</t>
  </si>
  <si>
    <t>Kształtki ciśnieniowe PE zgrzewane w wykopie skarpowym suchym fi 110- Łuk LS 11°</t>
  </si>
  <si>
    <t>Kształtki ciśnieniowe PE zgrzewane w wykopie skarpowym suchym fi 110 - Łuk LS 22°</t>
  </si>
  <si>
    <t>Hydrant podziemny na kolanie kołnierzowym fi 80 w wykopie umocnionym suchym</t>
  </si>
  <si>
    <t>Montaż trójnika żeliwnego ciśnieniowego kołnierzowego w wykopie umocnionym fi 100/80</t>
  </si>
  <si>
    <t>Montaż trójnika żeliwnego ciśnieniowego kołnierzowego w wykopie umocnionym fi 100/100</t>
  </si>
  <si>
    <t>Zasuwa żeliwna kołnierzowa z obudowa na rurociągach PCV/PE fi 80 w wykopie umocnionym nawodnionym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</si>
</sst>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9" fontId="4" fillId="0" borderId="2" xfId="0" applyNumberFormat="1" applyFont="1" applyBorder="1" applyAlignment="1">
      <alignment vertical="center" wrapText="1"/>
    </xf>
    <xf numFmtId="164" fontId="3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vertical="center" wrapText="1"/>
    </xf>
    <xf numFmtId="164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4" fontId="3" fillId="0" borderId="2" xfId="0" applyNumberFormat="1" applyFont="1" applyBorder="1" applyAlignment="1">
      <alignment vertical="center" wrapText="1"/>
    </xf>
    <xf numFmtId="49" fontId="4" fillId="0" borderId="5" xfId="0" applyNumberFormat="1" applyFont="1" applyBorder="1" applyAlignment="1">
      <alignment vertical="center" wrapText="1"/>
    </xf>
    <xf numFmtId="49" fontId="4" fillId="0" borderId="6" xfId="0" applyNumberFormat="1" applyFont="1" applyBorder="1" applyAlignment="1">
      <alignment vertical="center" wrapText="1"/>
    </xf>
    <xf numFmtId="0" fontId="5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48"/>
  <sheetViews>
    <sheetView tabSelected="1" topLeftCell="A29" workbookViewId="0">
      <selection activeCell="G47" sqref="G47"/>
    </sheetView>
  </sheetViews>
  <sheetFormatPr defaultRowHeight="15" x14ac:dyDescent="0.25"/>
  <cols>
    <col min="1" max="1" width="8.140625" style="4" customWidth="1"/>
    <col min="2" max="2" width="14.28515625" style="4" customWidth="1"/>
    <col min="3" max="3" width="45.5703125" style="4" customWidth="1"/>
    <col min="4" max="4" width="8.7109375" style="4" customWidth="1"/>
    <col min="5" max="5" width="10.42578125" style="11" customWidth="1"/>
    <col min="6" max="6" width="12" style="12" customWidth="1"/>
    <col min="7" max="7" width="15.85546875" style="12" customWidth="1"/>
    <col min="8" max="8" width="10.42578125" style="4" customWidth="1"/>
    <col min="9" max="16384" width="9.140625" style="4"/>
  </cols>
  <sheetData>
    <row r="1" spans="1:7" ht="53.25" customHeight="1" x14ac:dyDescent="0.25">
      <c r="A1" s="19" t="s">
        <v>109</v>
      </c>
      <c r="B1" s="19"/>
      <c r="C1" s="19"/>
      <c r="D1" s="19"/>
      <c r="E1" s="19"/>
      <c r="F1" s="19"/>
      <c r="G1" s="19"/>
    </row>
    <row r="2" spans="1:7" s="5" customFormat="1" ht="36" customHeight="1" x14ac:dyDescent="0.25">
      <c r="A2" s="1" t="s">
        <v>1</v>
      </c>
      <c r="B2" s="1" t="s">
        <v>2</v>
      </c>
      <c r="C2" s="1" t="s">
        <v>3</v>
      </c>
      <c r="D2" s="1" t="s">
        <v>4</v>
      </c>
      <c r="E2" s="2" t="s">
        <v>0</v>
      </c>
      <c r="F2" s="3" t="s">
        <v>107</v>
      </c>
      <c r="G2" s="3" t="s">
        <v>108</v>
      </c>
    </row>
    <row r="3" spans="1:7" x14ac:dyDescent="0.25">
      <c r="A3" s="6" t="s">
        <v>5</v>
      </c>
      <c r="B3" s="20" t="s">
        <v>6</v>
      </c>
      <c r="C3" s="21"/>
      <c r="D3" s="6"/>
      <c r="E3" s="7"/>
      <c r="F3" s="16"/>
      <c r="G3" s="16"/>
    </row>
    <row r="4" spans="1:7" x14ac:dyDescent="0.25">
      <c r="A4" s="6" t="s">
        <v>7</v>
      </c>
      <c r="B4" s="20" t="s">
        <v>8</v>
      </c>
      <c r="C4" s="21"/>
      <c r="D4" s="6"/>
      <c r="E4" s="7"/>
      <c r="F4" s="16"/>
      <c r="G4" s="16"/>
    </row>
    <row r="5" spans="1:7" ht="30" x14ac:dyDescent="0.25">
      <c r="A5" s="8" t="s">
        <v>9</v>
      </c>
      <c r="B5" s="8" t="s">
        <v>10</v>
      </c>
      <c r="C5" s="8" t="s">
        <v>117</v>
      </c>
      <c r="D5" s="9" t="s">
        <v>11</v>
      </c>
      <c r="E5" s="7">
        <v>7.0000000000000007E-2</v>
      </c>
      <c r="F5" s="16"/>
      <c r="G5" s="16">
        <f>ROUND(E5*F5,2)</f>
        <v>0</v>
      </c>
    </row>
    <row r="6" spans="1:7" ht="45" x14ac:dyDescent="0.25">
      <c r="A6" s="8" t="s">
        <v>12</v>
      </c>
      <c r="B6" s="8" t="s">
        <v>13</v>
      </c>
      <c r="C6" s="8" t="s">
        <v>118</v>
      </c>
      <c r="D6" s="9" t="s">
        <v>14</v>
      </c>
      <c r="E6" s="7">
        <v>142.80000000000001</v>
      </c>
      <c r="F6" s="16"/>
      <c r="G6" s="16">
        <f t="shared" ref="G6:G45" si="0">ROUND(E6*F6,2)</f>
        <v>0</v>
      </c>
    </row>
    <row r="7" spans="1:7" ht="45" x14ac:dyDescent="0.25">
      <c r="A7" s="8" t="s">
        <v>15</v>
      </c>
      <c r="B7" s="8" t="s">
        <v>16</v>
      </c>
      <c r="C7" s="8" t="s">
        <v>17</v>
      </c>
      <c r="D7" s="9" t="s">
        <v>14</v>
      </c>
      <c r="E7" s="7">
        <v>6</v>
      </c>
      <c r="F7" s="16"/>
      <c r="G7" s="16">
        <f t="shared" si="0"/>
        <v>0</v>
      </c>
    </row>
    <row r="8" spans="1:7" ht="30" x14ac:dyDescent="0.25">
      <c r="A8" s="8" t="s">
        <v>18</v>
      </c>
      <c r="B8" s="8" t="s">
        <v>19</v>
      </c>
      <c r="C8" s="8" t="s">
        <v>20</v>
      </c>
      <c r="D8" s="9" t="s">
        <v>119</v>
      </c>
      <c r="E8" s="7">
        <v>1</v>
      </c>
      <c r="F8" s="16"/>
      <c r="G8" s="16">
        <f t="shared" si="0"/>
        <v>0</v>
      </c>
    </row>
    <row r="9" spans="1:7" ht="30" x14ac:dyDescent="0.25">
      <c r="A9" s="8" t="s">
        <v>21</v>
      </c>
      <c r="B9" s="8" t="s">
        <v>22</v>
      </c>
      <c r="C9" s="8" t="s">
        <v>23</v>
      </c>
      <c r="D9" s="9" t="s">
        <v>14</v>
      </c>
      <c r="E9" s="7">
        <v>10</v>
      </c>
      <c r="F9" s="16"/>
      <c r="G9" s="16">
        <f t="shared" si="0"/>
        <v>0</v>
      </c>
    </row>
    <row r="10" spans="1:7" ht="30" x14ac:dyDescent="0.25">
      <c r="A10" s="8" t="s">
        <v>24</v>
      </c>
      <c r="B10" s="8" t="s">
        <v>25</v>
      </c>
      <c r="C10" s="8" t="s">
        <v>26</v>
      </c>
      <c r="D10" s="9" t="s">
        <v>14</v>
      </c>
      <c r="E10" s="7">
        <v>35</v>
      </c>
      <c r="F10" s="16"/>
      <c r="G10" s="16">
        <f t="shared" si="0"/>
        <v>0</v>
      </c>
    </row>
    <row r="11" spans="1:7" x14ac:dyDescent="0.25">
      <c r="A11" s="6" t="s">
        <v>27</v>
      </c>
      <c r="B11" s="17" t="s">
        <v>28</v>
      </c>
      <c r="C11" s="18"/>
      <c r="D11" s="6"/>
      <c r="E11" s="10"/>
      <c r="F11" s="16"/>
      <c r="G11" s="16"/>
    </row>
    <row r="12" spans="1:7" ht="30" x14ac:dyDescent="0.25">
      <c r="A12" s="8" t="s">
        <v>29</v>
      </c>
      <c r="B12" s="8" t="s">
        <v>30</v>
      </c>
      <c r="C12" s="8" t="s">
        <v>31</v>
      </c>
      <c r="D12" s="9" t="s">
        <v>32</v>
      </c>
      <c r="E12" s="7">
        <v>70</v>
      </c>
      <c r="F12" s="16"/>
      <c r="G12" s="16">
        <f t="shared" si="0"/>
        <v>0</v>
      </c>
    </row>
    <row r="13" spans="1:7" ht="60" x14ac:dyDescent="0.25">
      <c r="A13" s="8" t="s">
        <v>33</v>
      </c>
      <c r="B13" s="8" t="s">
        <v>34</v>
      </c>
      <c r="C13" s="8" t="s">
        <v>35</v>
      </c>
      <c r="D13" s="9" t="s">
        <v>119</v>
      </c>
      <c r="E13" s="7">
        <v>1</v>
      </c>
      <c r="F13" s="16"/>
      <c r="G13" s="16">
        <f t="shared" si="0"/>
        <v>0</v>
      </c>
    </row>
    <row r="14" spans="1:7" ht="60" x14ac:dyDescent="0.25">
      <c r="A14" s="8" t="s">
        <v>36</v>
      </c>
      <c r="B14" s="8" t="s">
        <v>34</v>
      </c>
      <c r="C14" s="8" t="s">
        <v>37</v>
      </c>
      <c r="D14" s="9" t="s">
        <v>119</v>
      </c>
      <c r="E14" s="7">
        <v>1</v>
      </c>
      <c r="F14" s="16"/>
      <c r="G14" s="16">
        <f t="shared" si="0"/>
        <v>0</v>
      </c>
    </row>
    <row r="15" spans="1:7" ht="60" x14ac:dyDescent="0.25">
      <c r="A15" s="8" t="s">
        <v>38</v>
      </c>
      <c r="B15" s="8" t="s">
        <v>39</v>
      </c>
      <c r="C15" s="8" t="s">
        <v>40</v>
      </c>
      <c r="D15" s="9" t="s">
        <v>119</v>
      </c>
      <c r="E15" s="7">
        <v>2</v>
      </c>
      <c r="F15" s="16"/>
      <c r="G15" s="16">
        <f t="shared" si="0"/>
        <v>0</v>
      </c>
    </row>
    <row r="16" spans="1:7" ht="45" x14ac:dyDescent="0.25">
      <c r="A16" s="8" t="s">
        <v>41</v>
      </c>
      <c r="B16" s="8" t="s">
        <v>42</v>
      </c>
      <c r="C16" s="8" t="s">
        <v>43</v>
      </c>
      <c r="D16" s="9" t="s">
        <v>14</v>
      </c>
      <c r="E16" s="7">
        <v>0.5</v>
      </c>
      <c r="F16" s="16"/>
      <c r="G16" s="16">
        <f t="shared" si="0"/>
        <v>0</v>
      </c>
    </row>
    <row r="17" spans="1:7" ht="30" x14ac:dyDescent="0.25">
      <c r="A17" s="8" t="s">
        <v>44</v>
      </c>
      <c r="B17" s="8" t="s">
        <v>45</v>
      </c>
      <c r="C17" s="8" t="s">
        <v>46</v>
      </c>
      <c r="D17" s="9" t="s">
        <v>119</v>
      </c>
      <c r="E17" s="7">
        <v>1</v>
      </c>
      <c r="F17" s="16"/>
      <c r="G17" s="16">
        <f t="shared" si="0"/>
        <v>0</v>
      </c>
    </row>
    <row r="18" spans="1:7" ht="30" x14ac:dyDescent="0.25">
      <c r="A18" s="8" t="s">
        <v>47</v>
      </c>
      <c r="B18" s="8" t="s">
        <v>48</v>
      </c>
      <c r="C18" s="8" t="s">
        <v>49</v>
      </c>
      <c r="D18" s="9" t="s">
        <v>32</v>
      </c>
      <c r="E18" s="7">
        <v>70</v>
      </c>
      <c r="F18" s="16"/>
      <c r="G18" s="16">
        <f t="shared" si="0"/>
        <v>0</v>
      </c>
    </row>
    <row r="19" spans="1:7" x14ac:dyDescent="0.25">
      <c r="A19" s="6" t="s">
        <v>50</v>
      </c>
      <c r="B19" s="17" t="s">
        <v>51</v>
      </c>
      <c r="C19" s="18"/>
      <c r="D19" s="6"/>
      <c r="E19" s="10"/>
      <c r="F19" s="16"/>
      <c r="G19" s="16"/>
    </row>
    <row r="20" spans="1:7" ht="30" x14ac:dyDescent="0.25">
      <c r="A20" s="8" t="s">
        <v>52</v>
      </c>
      <c r="B20" s="8" t="s">
        <v>53</v>
      </c>
      <c r="C20" s="8" t="s">
        <v>54</v>
      </c>
      <c r="D20" s="9" t="s">
        <v>11</v>
      </c>
      <c r="E20" s="7">
        <v>0.39500000000000002</v>
      </c>
      <c r="F20" s="16"/>
      <c r="G20" s="16">
        <f t="shared" si="0"/>
        <v>0</v>
      </c>
    </row>
    <row r="21" spans="1:7" ht="60" x14ac:dyDescent="0.25">
      <c r="A21" s="8" t="s">
        <v>55</v>
      </c>
      <c r="B21" s="8" t="s">
        <v>56</v>
      </c>
      <c r="C21" s="8" t="s">
        <v>120</v>
      </c>
      <c r="D21" s="9" t="s">
        <v>14</v>
      </c>
      <c r="E21" s="7">
        <v>737.5</v>
      </c>
      <c r="F21" s="16"/>
      <c r="G21" s="16">
        <f t="shared" si="0"/>
        <v>0</v>
      </c>
    </row>
    <row r="22" spans="1:7" ht="30" x14ac:dyDescent="0.25">
      <c r="A22" s="8" t="s">
        <v>57</v>
      </c>
      <c r="B22" s="8" t="s">
        <v>58</v>
      </c>
      <c r="C22" s="8" t="s">
        <v>59</v>
      </c>
      <c r="D22" s="9" t="s">
        <v>32</v>
      </c>
      <c r="E22" s="7">
        <v>33</v>
      </c>
      <c r="F22" s="16"/>
      <c r="G22" s="16">
        <f t="shared" si="0"/>
        <v>0</v>
      </c>
    </row>
    <row r="23" spans="1:7" ht="30" x14ac:dyDescent="0.25">
      <c r="A23" s="8" t="s">
        <v>60</v>
      </c>
      <c r="B23" s="8" t="s">
        <v>61</v>
      </c>
      <c r="C23" s="8" t="s">
        <v>62</v>
      </c>
      <c r="D23" s="9" t="s">
        <v>32</v>
      </c>
      <c r="E23" s="7">
        <v>361.5</v>
      </c>
      <c r="F23" s="16"/>
      <c r="G23" s="16">
        <f t="shared" si="0"/>
        <v>0</v>
      </c>
    </row>
    <row r="24" spans="1:7" ht="30" x14ac:dyDescent="0.25">
      <c r="A24" s="8" t="s">
        <v>63</v>
      </c>
      <c r="B24" s="8" t="s">
        <v>64</v>
      </c>
      <c r="C24" s="8" t="s">
        <v>65</v>
      </c>
      <c r="D24" s="9" t="s">
        <v>119</v>
      </c>
      <c r="E24" s="7">
        <v>33</v>
      </c>
      <c r="F24" s="16"/>
      <c r="G24" s="16">
        <f t="shared" si="0"/>
        <v>0</v>
      </c>
    </row>
    <row r="25" spans="1:7" ht="30" x14ac:dyDescent="0.25">
      <c r="A25" s="8" t="s">
        <v>66</v>
      </c>
      <c r="B25" s="8" t="s">
        <v>67</v>
      </c>
      <c r="C25" s="8" t="s">
        <v>121</v>
      </c>
      <c r="D25" s="9" t="s">
        <v>119</v>
      </c>
      <c r="E25" s="7">
        <v>2</v>
      </c>
      <c r="F25" s="16"/>
      <c r="G25" s="16">
        <f t="shared" si="0"/>
        <v>0</v>
      </c>
    </row>
    <row r="26" spans="1:7" ht="30" x14ac:dyDescent="0.25">
      <c r="A26" s="8" t="s">
        <v>68</v>
      </c>
      <c r="B26" s="8" t="s">
        <v>69</v>
      </c>
      <c r="C26" s="8" t="s">
        <v>70</v>
      </c>
      <c r="D26" s="9" t="s">
        <v>119</v>
      </c>
      <c r="E26" s="7">
        <v>2</v>
      </c>
      <c r="F26" s="16"/>
      <c r="G26" s="16">
        <f t="shared" si="0"/>
        <v>0</v>
      </c>
    </row>
    <row r="27" spans="1:7" ht="30" x14ac:dyDescent="0.25">
      <c r="A27" s="8" t="s">
        <v>71</v>
      </c>
      <c r="B27" s="8" t="s">
        <v>72</v>
      </c>
      <c r="C27" s="8" t="s">
        <v>73</v>
      </c>
      <c r="D27" s="9" t="s">
        <v>119</v>
      </c>
      <c r="E27" s="7">
        <v>2</v>
      </c>
      <c r="F27" s="16"/>
      <c r="G27" s="16">
        <f t="shared" si="0"/>
        <v>0</v>
      </c>
    </row>
    <row r="28" spans="1:7" ht="45" x14ac:dyDescent="0.25">
      <c r="A28" s="8" t="s">
        <v>74</v>
      </c>
      <c r="B28" s="8" t="s">
        <v>75</v>
      </c>
      <c r="C28" s="8" t="s">
        <v>122</v>
      </c>
      <c r="D28" s="9" t="s">
        <v>119</v>
      </c>
      <c r="E28" s="7">
        <v>2</v>
      </c>
      <c r="F28" s="16"/>
      <c r="G28" s="16">
        <f t="shared" si="0"/>
        <v>0</v>
      </c>
    </row>
    <row r="29" spans="1:7" ht="30" x14ac:dyDescent="0.25">
      <c r="A29" s="8" t="s">
        <v>76</v>
      </c>
      <c r="B29" s="8" t="s">
        <v>77</v>
      </c>
      <c r="C29" s="8" t="s">
        <v>123</v>
      </c>
      <c r="D29" s="9" t="s">
        <v>119</v>
      </c>
      <c r="E29" s="7">
        <v>1</v>
      </c>
      <c r="F29" s="16"/>
      <c r="G29" s="16">
        <f t="shared" si="0"/>
        <v>0</v>
      </c>
    </row>
    <row r="30" spans="1:7" ht="30" x14ac:dyDescent="0.25">
      <c r="A30" s="8" t="s">
        <v>78</v>
      </c>
      <c r="B30" s="8" t="s">
        <v>77</v>
      </c>
      <c r="C30" s="8" t="s">
        <v>124</v>
      </c>
      <c r="D30" s="9" t="s">
        <v>119</v>
      </c>
      <c r="E30" s="7">
        <v>2</v>
      </c>
      <c r="F30" s="16"/>
      <c r="G30" s="16">
        <f t="shared" si="0"/>
        <v>0</v>
      </c>
    </row>
    <row r="31" spans="1:7" ht="30" x14ac:dyDescent="0.25">
      <c r="A31" s="8" t="s">
        <v>79</v>
      </c>
      <c r="B31" s="8" t="s">
        <v>77</v>
      </c>
      <c r="C31" s="8" t="s">
        <v>125</v>
      </c>
      <c r="D31" s="9" t="s">
        <v>119</v>
      </c>
      <c r="E31" s="7">
        <v>2</v>
      </c>
      <c r="F31" s="16"/>
      <c r="G31" s="16">
        <f t="shared" si="0"/>
        <v>0</v>
      </c>
    </row>
    <row r="32" spans="1:7" ht="30" x14ac:dyDescent="0.25">
      <c r="A32" s="8" t="s">
        <v>80</v>
      </c>
      <c r="B32" s="8" t="s">
        <v>81</v>
      </c>
      <c r="C32" s="8" t="s">
        <v>126</v>
      </c>
      <c r="D32" s="9" t="s">
        <v>119</v>
      </c>
      <c r="E32" s="7">
        <v>3</v>
      </c>
      <c r="F32" s="16"/>
      <c r="G32" s="16">
        <f t="shared" si="0"/>
        <v>0</v>
      </c>
    </row>
    <row r="33" spans="1:7" ht="30" x14ac:dyDescent="0.25">
      <c r="A33" s="8" t="s">
        <v>82</v>
      </c>
      <c r="B33" s="8" t="s">
        <v>83</v>
      </c>
      <c r="C33" s="8" t="s">
        <v>127</v>
      </c>
      <c r="D33" s="9" t="s">
        <v>119</v>
      </c>
      <c r="E33" s="7">
        <v>4</v>
      </c>
      <c r="F33" s="16"/>
      <c r="G33" s="16">
        <f t="shared" si="0"/>
        <v>0</v>
      </c>
    </row>
    <row r="34" spans="1:7" ht="45" x14ac:dyDescent="0.25">
      <c r="A34" s="8" t="s">
        <v>84</v>
      </c>
      <c r="B34" s="8" t="s">
        <v>83</v>
      </c>
      <c r="C34" s="8" t="s">
        <v>128</v>
      </c>
      <c r="D34" s="9" t="s">
        <v>119</v>
      </c>
      <c r="E34" s="7">
        <v>2</v>
      </c>
      <c r="F34" s="16"/>
      <c r="G34" s="16">
        <f t="shared" si="0"/>
        <v>0</v>
      </c>
    </row>
    <row r="35" spans="1:7" ht="45" x14ac:dyDescent="0.25">
      <c r="A35" s="8" t="s">
        <v>85</v>
      </c>
      <c r="B35" s="8" t="s">
        <v>86</v>
      </c>
      <c r="C35" s="8" t="s">
        <v>129</v>
      </c>
      <c r="D35" s="9" t="s">
        <v>119</v>
      </c>
      <c r="E35" s="7">
        <v>4</v>
      </c>
      <c r="F35" s="16"/>
      <c r="G35" s="16">
        <f t="shared" si="0"/>
        <v>0</v>
      </c>
    </row>
    <row r="36" spans="1:7" ht="30" x14ac:dyDescent="0.25">
      <c r="A36" s="8" t="s">
        <v>87</v>
      </c>
      <c r="B36" s="8" t="s">
        <v>88</v>
      </c>
      <c r="C36" s="8" t="s">
        <v>89</v>
      </c>
      <c r="D36" s="9" t="s">
        <v>119</v>
      </c>
      <c r="E36" s="7">
        <v>2</v>
      </c>
      <c r="F36" s="16"/>
      <c r="G36" s="16">
        <f t="shared" si="0"/>
        <v>0</v>
      </c>
    </row>
    <row r="37" spans="1:7" ht="30" x14ac:dyDescent="0.25">
      <c r="A37" s="8" t="s">
        <v>90</v>
      </c>
      <c r="B37" s="8" t="s">
        <v>88</v>
      </c>
      <c r="C37" s="8" t="s">
        <v>91</v>
      </c>
      <c r="D37" s="9" t="s">
        <v>119</v>
      </c>
      <c r="E37" s="7">
        <v>10</v>
      </c>
      <c r="F37" s="16"/>
      <c r="G37" s="16">
        <f t="shared" si="0"/>
        <v>0</v>
      </c>
    </row>
    <row r="38" spans="1:7" ht="30" x14ac:dyDescent="0.25">
      <c r="A38" s="8" t="s">
        <v>92</v>
      </c>
      <c r="B38" s="8" t="s">
        <v>93</v>
      </c>
      <c r="C38" s="8" t="s">
        <v>94</v>
      </c>
      <c r="D38" s="9" t="s">
        <v>119</v>
      </c>
      <c r="E38" s="7">
        <v>2</v>
      </c>
      <c r="F38" s="16"/>
      <c r="G38" s="16">
        <f t="shared" ref="G38" si="1">ROUND(E38*F38,2)</f>
        <v>0</v>
      </c>
    </row>
    <row r="39" spans="1:7" ht="30" x14ac:dyDescent="0.25">
      <c r="A39" s="8" t="s">
        <v>111</v>
      </c>
      <c r="B39" s="8" t="s">
        <v>112</v>
      </c>
      <c r="C39" s="8" t="s">
        <v>115</v>
      </c>
      <c r="D39" s="9" t="s">
        <v>113</v>
      </c>
      <c r="E39" s="7">
        <v>500</v>
      </c>
      <c r="F39" s="16"/>
      <c r="G39" s="16">
        <f t="shared" si="0"/>
        <v>0</v>
      </c>
    </row>
    <row r="40" spans="1:7" x14ac:dyDescent="0.25">
      <c r="A40" s="6" t="s">
        <v>95</v>
      </c>
      <c r="B40" s="17" t="s">
        <v>96</v>
      </c>
      <c r="C40" s="18"/>
      <c r="D40" s="6"/>
      <c r="E40" s="10"/>
      <c r="F40" s="16"/>
      <c r="G40" s="16"/>
    </row>
    <row r="41" spans="1:7" ht="30" x14ac:dyDescent="0.25">
      <c r="A41" s="8" t="s">
        <v>100</v>
      </c>
      <c r="B41" s="8" t="s">
        <v>97</v>
      </c>
      <c r="C41" s="8" t="s">
        <v>98</v>
      </c>
      <c r="D41" s="9" t="s">
        <v>99</v>
      </c>
      <c r="E41" s="7">
        <v>1</v>
      </c>
      <c r="F41" s="16"/>
      <c r="G41" s="16">
        <f t="shared" si="0"/>
        <v>0</v>
      </c>
    </row>
    <row r="42" spans="1:7" ht="30" x14ac:dyDescent="0.25">
      <c r="A42" s="8" t="s">
        <v>101</v>
      </c>
      <c r="B42" s="8" t="s">
        <v>97</v>
      </c>
      <c r="C42" s="8" t="s">
        <v>116</v>
      </c>
      <c r="D42" s="9" t="s">
        <v>99</v>
      </c>
      <c r="E42" s="7">
        <v>1</v>
      </c>
      <c r="F42" s="16"/>
      <c r="G42" s="16">
        <f t="shared" si="0"/>
        <v>0</v>
      </c>
    </row>
    <row r="43" spans="1:7" ht="30" x14ac:dyDescent="0.25">
      <c r="A43" s="8" t="s">
        <v>103</v>
      </c>
      <c r="B43" s="8" t="s">
        <v>97</v>
      </c>
      <c r="C43" s="8" t="s">
        <v>102</v>
      </c>
      <c r="D43" s="9" t="s">
        <v>99</v>
      </c>
      <c r="E43" s="7">
        <v>6</v>
      </c>
      <c r="F43" s="16"/>
      <c r="G43" s="16">
        <f t="shared" si="0"/>
        <v>0</v>
      </c>
    </row>
    <row r="44" spans="1:7" ht="30" x14ac:dyDescent="0.25">
      <c r="A44" s="8" t="s">
        <v>105</v>
      </c>
      <c r="B44" s="8" t="s">
        <v>97</v>
      </c>
      <c r="C44" s="8" t="s">
        <v>104</v>
      </c>
      <c r="D44" s="9" t="s">
        <v>99</v>
      </c>
      <c r="E44" s="7">
        <v>2</v>
      </c>
      <c r="F44" s="16"/>
      <c r="G44" s="16">
        <f t="shared" si="0"/>
        <v>0</v>
      </c>
    </row>
    <row r="45" spans="1:7" ht="30" x14ac:dyDescent="0.25">
      <c r="A45" s="8" t="s">
        <v>114</v>
      </c>
      <c r="B45" s="8" t="s">
        <v>97</v>
      </c>
      <c r="C45" s="8" t="s">
        <v>106</v>
      </c>
      <c r="D45" s="9" t="s">
        <v>99</v>
      </c>
      <c r="E45" s="7">
        <v>2</v>
      </c>
      <c r="F45" s="16"/>
      <c r="G45" s="16">
        <f t="shared" si="0"/>
        <v>0</v>
      </c>
    </row>
    <row r="46" spans="1:7" s="13" customFormat="1" ht="15.75" x14ac:dyDescent="0.25">
      <c r="E46" s="14"/>
      <c r="F46" s="15" t="s">
        <v>110</v>
      </c>
      <c r="G46" s="15">
        <f>SUM(G5:G45)</f>
        <v>0</v>
      </c>
    </row>
    <row r="47" spans="1:7" s="13" customFormat="1" ht="15.75" x14ac:dyDescent="0.25">
      <c r="E47" s="14"/>
      <c r="F47" s="15"/>
      <c r="G47" s="15"/>
    </row>
    <row r="48" spans="1:7" s="13" customFormat="1" ht="15.75" x14ac:dyDescent="0.25">
      <c r="E48" s="14"/>
      <c r="F48" s="15"/>
      <c r="G48" s="15"/>
    </row>
  </sheetData>
  <mergeCells count="6">
    <mergeCell ref="B40:C40"/>
    <mergeCell ref="A1:G1"/>
    <mergeCell ref="B3:C3"/>
    <mergeCell ref="B4:C4"/>
    <mergeCell ref="B11:C11"/>
    <mergeCell ref="B19:C19"/>
  </mergeCells>
  <pageMargins left="1" right="0.5" top="0.39333334565162698" bottom="0.39333334565162698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wod-kan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Danuta Abramczuk</dc:creator>
  <cp:lastModifiedBy>Danuta Abramczuk</cp:lastModifiedBy>
  <dcterms:created xsi:type="dcterms:W3CDTF">2024-07-18T05:55:13Z</dcterms:created>
  <dcterms:modified xsi:type="dcterms:W3CDTF">2024-09-16T12:03:05Z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21.1.5.0</vt:lpwstr>
  </property>
</Properties>
</file>