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0" yWindow="0" windowWidth="28800" windowHeight="12210"/>
  </bookViews>
  <sheets>
    <sheet name="Różana" sheetId="1" r:id="rId1"/>
  </sheets>
  <calcPr calcId="162913"/>
</workbook>
</file>

<file path=xl/calcChain.xml><?xml version="1.0" encoding="utf-8"?>
<calcChain xmlns="http://schemas.openxmlformats.org/spreadsheetml/2006/main">
  <c r="G32" i="1" l="1"/>
  <c r="G4" i="1"/>
  <c r="G5" i="1" l="1"/>
  <c r="G7" i="1"/>
  <c r="G8" i="1"/>
  <c r="G10" i="1"/>
  <c r="G11" i="1"/>
  <c r="G12" i="1"/>
  <c r="G13" i="1"/>
  <c r="G14" i="1"/>
  <c r="G15" i="1"/>
  <c r="G17" i="1"/>
  <c r="G18" i="1"/>
  <c r="G20" i="1"/>
  <c r="G21" i="1"/>
  <c r="G22" i="1"/>
  <c r="G23" i="1"/>
  <c r="G24" i="1"/>
  <c r="G26" i="1"/>
  <c r="G27" i="1"/>
  <c r="G29" i="1"/>
  <c r="G30" i="1"/>
  <c r="G31" i="1"/>
</calcChain>
</file>

<file path=xl/sharedStrings.xml><?xml version="1.0" encoding="utf-8"?>
<sst xmlns="http://schemas.openxmlformats.org/spreadsheetml/2006/main" count="111" uniqueCount="92">
  <si>
    <t>Lp.</t>
  </si>
  <si>
    <t>Podstawa</t>
  </si>
  <si>
    <t>Opis i wyliczenia</t>
  </si>
  <si>
    <t>j.m.</t>
  </si>
  <si>
    <t>1</t>
  </si>
  <si>
    <t>ROBOTY PRZYGOTOWAWCZE</t>
  </si>
  <si>
    <t>1
d.1</t>
  </si>
  <si>
    <t>KNR-W 2-01 0113-03
analogia</t>
  </si>
  <si>
    <t>Roboty pomiarowe przy liniowych robotach ziemnych - trasa dróg w terenie równinnym - WYTYCZENIE GEODEZYJNE DROGI WRAZ Z WYKONANIEM GEODEZYJNEJ INWENTARYZACJI POWYKONAWCZEJ</t>
  </si>
  <si>
    <t>km</t>
  </si>
  <si>
    <t>2
d.1</t>
  </si>
  <si>
    <t>KNR AT-03 0102-04
analogia</t>
  </si>
  <si>
    <t>Roboty remontowe - frezowanie nawierzchni bitumicznej o gr. 10 cm z wywozem materiału z rozbiórki na odl. do 1 km - ROZEBRANIE ISTNIEJĄCEJ NAWIERZCHI Z TŁUCZNIA I POFREZU</t>
  </si>
  <si>
    <t>m2</t>
  </si>
  <si>
    <t>2</t>
  </si>
  <si>
    <t>ROBOTY ZIEMNE</t>
  </si>
  <si>
    <t>3
d.2</t>
  </si>
  <si>
    <t>KNR 2-31 0101-01 0101-02</t>
  </si>
  <si>
    <t>Mechaniczne wykonanie koryta na całej szerokości jezdni i chodników w gruncie kat. I-IV głębokości 33 cm</t>
  </si>
  <si>
    <t>4
d.2</t>
  </si>
  <si>
    <t>KNNR 1 0206-04 0208-02</t>
  </si>
  <si>
    <t>Roboty ziemne wykonywane koparkami podsiębiernymi o poj. łyżki 0.60 m3 w gruncie kat. I-III w ziemi uprzednio zmagazynowanej w hałdach z transportem urobku na odległość 5 km po drogach o nawierzchni utwardzonej samochodami samowyładowczymi - WYWÓZ UROBKU PO KORYTOWANIU</t>
  </si>
  <si>
    <t>m3</t>
  </si>
  <si>
    <t>3</t>
  </si>
  <si>
    <t>PODBUDOWA I NAWIERZCHNIA</t>
  </si>
  <si>
    <t>5
d.3</t>
  </si>
  <si>
    <t>KNNR 6 0109-02
analogia</t>
  </si>
  <si>
    <t>Podbudowy betonowe o grubości po zagęszczeniu 15 cm pielęgnowane piaskiem i wodą - WARSTWA Z GRUNTU STABILIZOWANEGO CEMENTEM O Rm=2,5 MPa PRZYGOTOWANEGO W BETONIARNI</t>
  </si>
  <si>
    <t>6
d.3</t>
  </si>
  <si>
    <t>KNNR 6 0113-02
analogia</t>
  </si>
  <si>
    <t>Podbudowa z kruszywa łamanego (GRANIT) o grubości po zagęszczeniu 20 cm - PODBUDOWA Z KRUSZYWA ŁAMANEGO STABILIZOWANEGO MECHANICZNIE 0/31,5MM</t>
  </si>
  <si>
    <t>7
d.3</t>
  </si>
  <si>
    <t>KNR AT-03 0202-01</t>
  </si>
  <si>
    <t>Mechaniczne oczyszczenie i skropienie emulsją asfaltową na zimno podbudowy tłuczniowej lub z gruntu stabilizowanego cementem; zużycie emulsji 0,8 kg/m2</t>
  </si>
  <si>
    <t>8
d.3</t>
  </si>
  <si>
    <t>KNNR 6 0308-01</t>
  </si>
  <si>
    <t>Nawierzchnie z mieszanek mineralno-bitumicznych asfaltowych o grubości 4 cm (warstwa wiążąca)</t>
  </si>
  <si>
    <t>9
d.3</t>
  </si>
  <si>
    <t>KNR AT-03 0202-02</t>
  </si>
  <si>
    <t>Mechaniczne oczyszczenie i skropienie emulsją asfaltową na zimno podbudowy lub nawierzchni betonowej/bitumicznej; zużycie emulsji 0,5 kg/m2</t>
  </si>
  <si>
    <t>10
d.3</t>
  </si>
  <si>
    <t>KNNR 6 0309-02</t>
  </si>
  <si>
    <t>Nawierzchnie z mieszanek mineralno-bitumicznych asfaltowych o grubości po zagęszczeniu 4 cm (warstwa ścieralna)</t>
  </si>
  <si>
    <t>4</t>
  </si>
  <si>
    <t xml:space="preserve">KRAWĘŻNIKI I ŚCIEK Z KOSTKI </t>
  </si>
  <si>
    <t>11
d.4</t>
  </si>
  <si>
    <t>KNNR 6 0403-03
analogia</t>
  </si>
  <si>
    <t>Krawężniki betonowe wystające o wymiarach 15x30 cm z wykonaniem ław betonowych na podsypce cementowo-piaskowej - KRAWĘŻNIK NAJAZDOWY 15X22X100</t>
  </si>
  <si>
    <t>m</t>
  </si>
  <si>
    <t>12
d.4</t>
  </si>
  <si>
    <t>KNR AT-03 0402-01</t>
  </si>
  <si>
    <t>Ścieki uliczne z kostki brukowej betonowej w dwóch rzędach na ławie betonowej</t>
  </si>
  <si>
    <t>5</t>
  </si>
  <si>
    <t>ZJAZDY</t>
  </si>
  <si>
    <t>13
d.5</t>
  </si>
  <si>
    <t>KNNR 1 0202-06</t>
  </si>
  <si>
    <t>Roboty ziemne wykonywane koparkami podsiębiernymi o poj. łyżki 0.40 m3 w gruncie kat. III-IV z transportem urobku na odległość do 1 km samochodami samowyładowczymi - WYKOP POD KONSTRUKCJĘ NAWIERZCHNI ZJAZDÓW</t>
  </si>
  <si>
    <t>14
d.5</t>
  </si>
  <si>
    <t>KNR 2-31 0403-05</t>
  </si>
  <si>
    <t>Krawężniki betonowe wtopione o wymiarach 12x25 cm na podsypce cementowo-piaskowej</t>
  </si>
  <si>
    <t>15
d.5</t>
  </si>
  <si>
    <t>KNR 2-31 0402-04</t>
  </si>
  <si>
    <t>Ława pod krawężniki betonowa z oporem</t>
  </si>
  <si>
    <t>16
d.5</t>
  </si>
  <si>
    <t>17
d.5</t>
  </si>
  <si>
    <t>KNR 2-31 0511-03</t>
  </si>
  <si>
    <t>Nawierzchnie z kostki brukowej betonowej o grubości 8 cm na podsypce cementowo-piaskowej</t>
  </si>
  <si>
    <t>6</t>
  </si>
  <si>
    <t>POBOCZA</t>
  </si>
  <si>
    <t>18
d.6</t>
  </si>
  <si>
    <t>KNR 2-01 0505-04</t>
  </si>
  <si>
    <t>Mechaniczne plantowanie powierzchni gruntu rodzimego kat. I-III</t>
  </si>
  <si>
    <t>19
d.6</t>
  </si>
  <si>
    <t>KNR 2-01 0510-01</t>
  </si>
  <si>
    <t>Humusowanie skarp z obsianiem przy grubości warstwy humusu 5 cm</t>
  </si>
  <si>
    <t>7</t>
  </si>
  <si>
    <t>Roboty towarzyszące</t>
  </si>
  <si>
    <t>20
d.7</t>
  </si>
  <si>
    <t>KNR 2-31 1406-02</t>
  </si>
  <si>
    <t>Regulacja pionowa studzienek dla kratek ściekowych ulicznych</t>
  </si>
  <si>
    <t>szt.</t>
  </si>
  <si>
    <t>21
d.7</t>
  </si>
  <si>
    <t>KNR 2-31 1406-03</t>
  </si>
  <si>
    <t>Regulacja pionowa studzienek dla włazów kanałowych</t>
  </si>
  <si>
    <t>22
d.7</t>
  </si>
  <si>
    <t>KNNR 6 0802-06
analogia</t>
  </si>
  <si>
    <t>Rozebranie nawierzchni z betonu gr. 15 cm mechanicznie wraz z wywozem i utylizacja urobku - rozbiórka płyty betonowej ("przystanek")</t>
  </si>
  <si>
    <t>SUMA</t>
  </si>
  <si>
    <t>TABELA ELEMENTÓW ROZLICZENIOWYCH</t>
  </si>
  <si>
    <t>Obmiar</t>
  </si>
  <si>
    <t>Cena</t>
  </si>
  <si>
    <t>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</si>
</sst>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49" fontId="3" fillId="0" borderId="2" xfId="0" applyNumberFormat="1" applyFont="1" applyBorder="1" applyAlignment="1">
      <alignment vertical="center" wrapText="1" readingOrder="1"/>
    </xf>
    <xf numFmtId="49" fontId="2" fillId="0" borderId="2" xfId="0" applyNumberFormat="1" applyFont="1" applyBorder="1" applyAlignment="1">
      <alignment vertical="center" wrapText="1" readingOrder="1"/>
    </xf>
    <xf numFmtId="49" fontId="2" fillId="0" borderId="2" xfId="0" applyNumberFormat="1" applyFont="1" applyBorder="1" applyAlignment="1">
      <alignment horizontal="center" vertical="center" wrapText="1" readingOrder="1"/>
    </xf>
    <xf numFmtId="49" fontId="3" fillId="0" borderId="1" xfId="0" applyNumberFormat="1" applyFont="1" applyBorder="1" applyAlignment="1">
      <alignment vertical="center" wrapText="1" readingOrder="1"/>
    </xf>
    <xf numFmtId="49" fontId="3" fillId="0" borderId="1" xfId="0" applyNumberFormat="1" applyFont="1" applyBorder="1" applyAlignment="1">
      <alignment horizontal="left" vertical="center" wrapText="1" readingOrder="1"/>
    </xf>
    <xf numFmtId="49" fontId="3" fillId="0" borderId="2" xfId="0" applyNumberFormat="1" applyFont="1" applyBorder="1" applyAlignment="1">
      <alignment horizontal="left" vertical="center" wrapText="1" readingOrder="1"/>
    </xf>
    <xf numFmtId="0" fontId="4" fillId="0" borderId="1" xfId="0" applyNumberFormat="1" applyFont="1" applyBorder="1" applyAlignment="1">
      <alignment horizontal="center" vertical="center" wrapText="1" readingOrder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 wrapText="1" readingOrder="1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horizontal="center" vertical="center" wrapText="1" readingOrder="1"/>
    </xf>
    <xf numFmtId="4" fontId="5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2" fillId="0" borderId="2" xfId="0" applyNumberFormat="1" applyFont="1" applyBorder="1" applyAlignment="1">
      <alignment vertical="center" wrapText="1" readingOrder="1"/>
    </xf>
    <xf numFmtId="4" fontId="2" fillId="0" borderId="2" xfId="0" applyNumberFormat="1" applyFont="1" applyBorder="1" applyAlignment="1">
      <alignment vertical="center" wrapText="1" readingOrder="1"/>
    </xf>
    <xf numFmtId="164" fontId="2" fillId="0" borderId="3" xfId="0" applyNumberFormat="1" applyFont="1" applyBorder="1" applyAlignment="1">
      <alignment vertical="center" wrapText="1" readingOrder="1"/>
    </xf>
    <xf numFmtId="4" fontId="2" fillId="0" borderId="3" xfId="0" applyNumberFormat="1" applyFont="1" applyBorder="1" applyAlignment="1">
      <alignment vertical="center" wrapText="1" readingOrder="1"/>
    </xf>
    <xf numFmtId="49" fontId="3" fillId="0" borderId="5" xfId="0" applyNumberFormat="1" applyFont="1" applyBorder="1" applyAlignment="1">
      <alignment horizontal="left" vertical="center" wrapText="1" readingOrder="1"/>
    </xf>
    <xf numFmtId="49" fontId="3" fillId="0" borderId="6" xfId="0" applyNumberFormat="1" applyFont="1" applyBorder="1" applyAlignment="1">
      <alignment horizontal="left" vertical="center" wrapText="1" readingOrder="1"/>
    </xf>
    <xf numFmtId="0" fontId="6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tabSelected="1" topLeftCell="A17" workbookViewId="0">
      <selection activeCell="K23" sqref="K23"/>
    </sheetView>
  </sheetViews>
  <sheetFormatPr defaultRowHeight="15" x14ac:dyDescent="0.25"/>
  <cols>
    <col min="1" max="1" width="5" style="1" customWidth="1"/>
    <col min="2" max="2" width="17.85546875" style="1" customWidth="1"/>
    <col min="3" max="3" width="53.28515625" style="1" customWidth="1"/>
    <col min="4" max="4" width="8.85546875" style="1" customWidth="1"/>
    <col min="5" max="5" width="12.140625" style="14" customWidth="1"/>
    <col min="6" max="6" width="12.140625" style="17" customWidth="1"/>
    <col min="7" max="7" width="13.5703125" style="17" customWidth="1"/>
    <col min="8" max="8" width="12.140625" style="1" customWidth="1"/>
    <col min="9" max="16384" width="9.140625" style="1"/>
  </cols>
  <sheetData>
    <row r="1" spans="1:7" s="11" customFormat="1" ht="36.75" customHeight="1" x14ac:dyDescent="0.25">
      <c r="A1" s="24" t="s">
        <v>88</v>
      </c>
      <c r="B1" s="24"/>
      <c r="C1" s="24"/>
      <c r="D1" s="24"/>
      <c r="E1" s="24"/>
      <c r="F1" s="24"/>
      <c r="G1" s="24"/>
    </row>
    <row r="2" spans="1:7" s="10" customFormat="1" ht="26.25" customHeight="1" x14ac:dyDescent="0.25">
      <c r="A2" s="8" t="s">
        <v>0</v>
      </c>
      <c r="B2" s="8" t="s">
        <v>1</v>
      </c>
      <c r="C2" s="8" t="s">
        <v>2</v>
      </c>
      <c r="D2" s="8" t="s">
        <v>3</v>
      </c>
      <c r="E2" s="12" t="s">
        <v>89</v>
      </c>
      <c r="F2" s="15" t="s">
        <v>90</v>
      </c>
      <c r="G2" s="15" t="s">
        <v>91</v>
      </c>
    </row>
    <row r="3" spans="1:7" x14ac:dyDescent="0.25">
      <c r="A3" s="2" t="s">
        <v>4</v>
      </c>
      <c r="B3" s="22" t="s">
        <v>5</v>
      </c>
      <c r="C3" s="23"/>
      <c r="D3" s="2"/>
      <c r="E3" s="18"/>
      <c r="F3" s="19"/>
      <c r="G3" s="19"/>
    </row>
    <row r="4" spans="1:7" ht="60" x14ac:dyDescent="0.25">
      <c r="A4" s="3" t="s">
        <v>6</v>
      </c>
      <c r="B4" s="3" t="s">
        <v>7</v>
      </c>
      <c r="C4" s="3" t="s">
        <v>8</v>
      </c>
      <c r="D4" s="4" t="s">
        <v>9</v>
      </c>
      <c r="E4" s="18">
        <v>0.128</v>
      </c>
      <c r="F4" s="19"/>
      <c r="G4" s="19">
        <f>ROUND(E4*F4,2)</f>
        <v>0</v>
      </c>
    </row>
    <row r="5" spans="1:7" ht="60" x14ac:dyDescent="0.25">
      <c r="A5" s="3" t="s">
        <v>10</v>
      </c>
      <c r="B5" s="3" t="s">
        <v>11</v>
      </c>
      <c r="C5" s="3" t="s">
        <v>12</v>
      </c>
      <c r="D5" s="4" t="s">
        <v>13</v>
      </c>
      <c r="E5" s="18">
        <v>705.375</v>
      </c>
      <c r="F5" s="19"/>
      <c r="G5" s="19">
        <f t="shared" ref="G5:G31" si="0">ROUND(E5*F5,2)</f>
        <v>0</v>
      </c>
    </row>
    <row r="6" spans="1:7" x14ac:dyDescent="0.25">
      <c r="A6" s="5" t="s">
        <v>14</v>
      </c>
      <c r="B6" s="22" t="s">
        <v>15</v>
      </c>
      <c r="C6" s="23"/>
      <c r="D6" s="6"/>
      <c r="E6" s="20"/>
      <c r="F6" s="21"/>
      <c r="G6" s="19"/>
    </row>
    <row r="7" spans="1:7" ht="30" x14ac:dyDescent="0.25">
      <c r="A7" s="3" t="s">
        <v>16</v>
      </c>
      <c r="B7" s="3" t="s">
        <v>17</v>
      </c>
      <c r="C7" s="3" t="s">
        <v>18</v>
      </c>
      <c r="D7" s="4" t="s">
        <v>13</v>
      </c>
      <c r="E7" s="18">
        <v>705.375</v>
      </c>
      <c r="F7" s="19"/>
      <c r="G7" s="19">
        <f t="shared" si="0"/>
        <v>0</v>
      </c>
    </row>
    <row r="8" spans="1:7" ht="90" x14ac:dyDescent="0.25">
      <c r="A8" s="3" t="s">
        <v>19</v>
      </c>
      <c r="B8" s="3" t="s">
        <v>20</v>
      </c>
      <c r="C8" s="3" t="s">
        <v>21</v>
      </c>
      <c r="D8" s="4" t="s">
        <v>22</v>
      </c>
      <c r="E8" s="18">
        <v>232.774</v>
      </c>
      <c r="F8" s="19"/>
      <c r="G8" s="19">
        <f t="shared" si="0"/>
        <v>0</v>
      </c>
    </row>
    <row r="9" spans="1:7" x14ac:dyDescent="0.25">
      <c r="A9" s="5" t="s">
        <v>23</v>
      </c>
      <c r="B9" s="22" t="s">
        <v>24</v>
      </c>
      <c r="C9" s="23"/>
      <c r="D9" s="6"/>
      <c r="E9" s="20"/>
      <c r="F9" s="21"/>
      <c r="G9" s="19"/>
    </row>
    <row r="10" spans="1:7" ht="60" x14ac:dyDescent="0.25">
      <c r="A10" s="3" t="s">
        <v>25</v>
      </c>
      <c r="B10" s="3" t="s">
        <v>26</v>
      </c>
      <c r="C10" s="3" t="s">
        <v>27</v>
      </c>
      <c r="D10" s="4" t="s">
        <v>13</v>
      </c>
      <c r="E10" s="18">
        <v>679.72500000000002</v>
      </c>
      <c r="F10" s="19"/>
      <c r="G10" s="19">
        <f t="shared" si="0"/>
        <v>0</v>
      </c>
    </row>
    <row r="11" spans="1:7" ht="60" x14ac:dyDescent="0.25">
      <c r="A11" s="3" t="s">
        <v>28</v>
      </c>
      <c r="B11" s="3" t="s">
        <v>29</v>
      </c>
      <c r="C11" s="3" t="s">
        <v>30</v>
      </c>
      <c r="D11" s="4" t="s">
        <v>13</v>
      </c>
      <c r="E11" s="18">
        <v>615.6</v>
      </c>
      <c r="F11" s="19"/>
      <c r="G11" s="19">
        <f t="shared" si="0"/>
        <v>0</v>
      </c>
    </row>
    <row r="12" spans="1:7" ht="45" x14ac:dyDescent="0.25">
      <c r="A12" s="3" t="s">
        <v>31</v>
      </c>
      <c r="B12" s="3" t="s">
        <v>32</v>
      </c>
      <c r="C12" s="3" t="s">
        <v>33</v>
      </c>
      <c r="D12" s="4" t="s">
        <v>13</v>
      </c>
      <c r="E12" s="18">
        <v>615.6</v>
      </c>
      <c r="F12" s="19"/>
      <c r="G12" s="19">
        <f t="shared" si="0"/>
        <v>0</v>
      </c>
    </row>
    <row r="13" spans="1:7" ht="30" x14ac:dyDescent="0.25">
      <c r="A13" s="3" t="s">
        <v>34</v>
      </c>
      <c r="B13" s="3" t="s">
        <v>35</v>
      </c>
      <c r="C13" s="3" t="s">
        <v>36</v>
      </c>
      <c r="D13" s="4" t="s">
        <v>13</v>
      </c>
      <c r="E13" s="18">
        <v>615.6</v>
      </c>
      <c r="F13" s="19"/>
      <c r="G13" s="19">
        <f t="shared" si="0"/>
        <v>0</v>
      </c>
    </row>
    <row r="14" spans="1:7" ht="45" x14ac:dyDescent="0.25">
      <c r="A14" s="3" t="s">
        <v>37</v>
      </c>
      <c r="B14" s="3" t="s">
        <v>38</v>
      </c>
      <c r="C14" s="3" t="s">
        <v>39</v>
      </c>
      <c r="D14" s="4" t="s">
        <v>13</v>
      </c>
      <c r="E14" s="18">
        <v>615.6</v>
      </c>
      <c r="F14" s="19"/>
      <c r="G14" s="19">
        <f t="shared" si="0"/>
        <v>0</v>
      </c>
    </row>
    <row r="15" spans="1:7" ht="45" x14ac:dyDescent="0.25">
      <c r="A15" s="3" t="s">
        <v>40</v>
      </c>
      <c r="B15" s="3" t="s">
        <v>41</v>
      </c>
      <c r="C15" s="3" t="s">
        <v>42</v>
      </c>
      <c r="D15" s="4" t="s">
        <v>13</v>
      </c>
      <c r="E15" s="18">
        <v>615.6</v>
      </c>
      <c r="F15" s="19"/>
      <c r="G15" s="19">
        <f t="shared" si="0"/>
        <v>0</v>
      </c>
    </row>
    <row r="16" spans="1:7" x14ac:dyDescent="0.25">
      <c r="A16" s="2" t="s">
        <v>43</v>
      </c>
      <c r="B16" s="22" t="s">
        <v>44</v>
      </c>
      <c r="C16" s="23"/>
      <c r="D16" s="7"/>
      <c r="E16" s="20"/>
      <c r="F16" s="21"/>
      <c r="G16" s="19"/>
    </row>
    <row r="17" spans="1:7" ht="45" x14ac:dyDescent="0.25">
      <c r="A17" s="3" t="s">
        <v>45</v>
      </c>
      <c r="B17" s="3" t="s">
        <v>46</v>
      </c>
      <c r="C17" s="3" t="s">
        <v>47</v>
      </c>
      <c r="D17" s="4" t="s">
        <v>48</v>
      </c>
      <c r="E17" s="18">
        <v>128.25</v>
      </c>
      <c r="F17" s="19"/>
      <c r="G17" s="19">
        <f t="shared" si="0"/>
        <v>0</v>
      </c>
    </row>
    <row r="18" spans="1:7" ht="36" customHeight="1" x14ac:dyDescent="0.25">
      <c r="A18" s="3" t="s">
        <v>49</v>
      </c>
      <c r="B18" s="3" t="s">
        <v>50</v>
      </c>
      <c r="C18" s="3" t="s">
        <v>51</v>
      </c>
      <c r="D18" s="4" t="s">
        <v>48</v>
      </c>
      <c r="E18" s="18">
        <v>190</v>
      </c>
      <c r="F18" s="19"/>
      <c r="G18" s="19">
        <f t="shared" si="0"/>
        <v>0</v>
      </c>
    </row>
    <row r="19" spans="1:7" x14ac:dyDescent="0.25">
      <c r="A19" s="5" t="s">
        <v>52</v>
      </c>
      <c r="B19" s="22" t="s">
        <v>53</v>
      </c>
      <c r="C19" s="23"/>
      <c r="D19" s="6"/>
      <c r="E19" s="20"/>
      <c r="F19" s="21"/>
      <c r="G19" s="19"/>
    </row>
    <row r="20" spans="1:7" ht="75" x14ac:dyDescent="0.25">
      <c r="A20" s="3" t="s">
        <v>54</v>
      </c>
      <c r="B20" s="3" t="s">
        <v>55</v>
      </c>
      <c r="C20" s="3" t="s">
        <v>56</v>
      </c>
      <c r="D20" s="4" t="s">
        <v>22</v>
      </c>
      <c r="E20" s="18">
        <v>19.22</v>
      </c>
      <c r="F20" s="19"/>
      <c r="G20" s="19">
        <f t="shared" si="0"/>
        <v>0</v>
      </c>
    </row>
    <row r="21" spans="1:7" ht="30" x14ac:dyDescent="0.25">
      <c r="A21" s="3" t="s">
        <v>57</v>
      </c>
      <c r="B21" s="3" t="s">
        <v>58</v>
      </c>
      <c r="C21" s="3" t="s">
        <v>59</v>
      </c>
      <c r="D21" s="4" t="s">
        <v>48</v>
      </c>
      <c r="E21" s="18">
        <v>44</v>
      </c>
      <c r="F21" s="19"/>
      <c r="G21" s="19">
        <f t="shared" si="0"/>
        <v>0</v>
      </c>
    </row>
    <row r="22" spans="1:7" ht="30" x14ac:dyDescent="0.25">
      <c r="A22" s="3" t="s">
        <v>60</v>
      </c>
      <c r="B22" s="3" t="s">
        <v>61</v>
      </c>
      <c r="C22" s="3" t="s">
        <v>62</v>
      </c>
      <c r="D22" s="4" t="s">
        <v>22</v>
      </c>
      <c r="E22" s="18">
        <v>2.64</v>
      </c>
      <c r="F22" s="19"/>
      <c r="G22" s="19">
        <f t="shared" si="0"/>
        <v>0</v>
      </c>
    </row>
    <row r="23" spans="1:7" ht="60" x14ac:dyDescent="0.25">
      <c r="A23" s="3" t="s">
        <v>63</v>
      </c>
      <c r="B23" s="3" t="s">
        <v>29</v>
      </c>
      <c r="C23" s="3" t="s">
        <v>30</v>
      </c>
      <c r="D23" s="4" t="s">
        <v>13</v>
      </c>
      <c r="E23" s="18">
        <v>62</v>
      </c>
      <c r="F23" s="19"/>
      <c r="G23" s="19">
        <f t="shared" si="0"/>
        <v>0</v>
      </c>
    </row>
    <row r="24" spans="1:7" ht="30" x14ac:dyDescent="0.25">
      <c r="A24" s="3" t="s">
        <v>64</v>
      </c>
      <c r="B24" s="3" t="s">
        <v>65</v>
      </c>
      <c r="C24" s="3" t="s">
        <v>66</v>
      </c>
      <c r="D24" s="4" t="s">
        <v>13</v>
      </c>
      <c r="E24" s="18">
        <v>62</v>
      </c>
      <c r="F24" s="19"/>
      <c r="G24" s="19">
        <f t="shared" si="0"/>
        <v>0</v>
      </c>
    </row>
    <row r="25" spans="1:7" x14ac:dyDescent="0.25">
      <c r="A25" s="5" t="s">
        <v>67</v>
      </c>
      <c r="B25" s="22" t="s">
        <v>68</v>
      </c>
      <c r="C25" s="23"/>
      <c r="D25" s="6"/>
      <c r="E25" s="20"/>
      <c r="F25" s="21"/>
      <c r="G25" s="19"/>
    </row>
    <row r="26" spans="1:7" ht="30" x14ac:dyDescent="0.25">
      <c r="A26" s="3" t="s">
        <v>69</v>
      </c>
      <c r="B26" s="3" t="s">
        <v>70</v>
      </c>
      <c r="C26" s="3" t="s">
        <v>71</v>
      </c>
      <c r="D26" s="4" t="s">
        <v>13</v>
      </c>
      <c r="E26" s="18">
        <v>384.75</v>
      </c>
      <c r="F26" s="19"/>
      <c r="G26" s="19">
        <f t="shared" si="0"/>
        <v>0</v>
      </c>
    </row>
    <row r="27" spans="1:7" ht="30" x14ac:dyDescent="0.25">
      <c r="A27" s="3" t="s">
        <v>72</v>
      </c>
      <c r="B27" s="3" t="s">
        <v>73</v>
      </c>
      <c r="C27" s="3" t="s">
        <v>74</v>
      </c>
      <c r="D27" s="4" t="s">
        <v>13</v>
      </c>
      <c r="E27" s="18">
        <v>384.75</v>
      </c>
      <c r="F27" s="19"/>
      <c r="G27" s="19">
        <f t="shared" si="0"/>
        <v>0</v>
      </c>
    </row>
    <row r="28" spans="1:7" x14ac:dyDescent="0.25">
      <c r="A28" s="5" t="s">
        <v>75</v>
      </c>
      <c r="B28" s="22" t="s">
        <v>76</v>
      </c>
      <c r="C28" s="23"/>
      <c r="D28" s="6"/>
      <c r="E28" s="20"/>
      <c r="F28" s="21"/>
      <c r="G28" s="19"/>
    </row>
    <row r="29" spans="1:7" ht="30" x14ac:dyDescent="0.25">
      <c r="A29" s="3" t="s">
        <v>77</v>
      </c>
      <c r="B29" s="3" t="s">
        <v>78</v>
      </c>
      <c r="C29" s="3" t="s">
        <v>79</v>
      </c>
      <c r="D29" s="4" t="s">
        <v>80</v>
      </c>
      <c r="E29" s="18">
        <v>4</v>
      </c>
      <c r="F29" s="19"/>
      <c r="G29" s="19">
        <f t="shared" si="0"/>
        <v>0</v>
      </c>
    </row>
    <row r="30" spans="1:7" ht="30" x14ac:dyDescent="0.25">
      <c r="A30" s="3" t="s">
        <v>81</v>
      </c>
      <c r="B30" s="3" t="s">
        <v>82</v>
      </c>
      <c r="C30" s="3" t="s">
        <v>83</v>
      </c>
      <c r="D30" s="4" t="s">
        <v>80</v>
      </c>
      <c r="E30" s="18">
        <v>3</v>
      </c>
      <c r="F30" s="19"/>
      <c r="G30" s="19">
        <f t="shared" si="0"/>
        <v>0</v>
      </c>
    </row>
    <row r="31" spans="1:7" ht="45" x14ac:dyDescent="0.25">
      <c r="A31" s="3" t="s">
        <v>84</v>
      </c>
      <c r="B31" s="3" t="s">
        <v>85</v>
      </c>
      <c r="C31" s="3" t="s">
        <v>86</v>
      </c>
      <c r="D31" s="4" t="s">
        <v>13</v>
      </c>
      <c r="E31" s="18">
        <v>15</v>
      </c>
      <c r="F31" s="19"/>
      <c r="G31" s="19">
        <f t="shared" si="0"/>
        <v>0</v>
      </c>
    </row>
    <row r="32" spans="1:7" s="9" customFormat="1" ht="15.75" x14ac:dyDescent="0.25">
      <c r="E32" s="13"/>
      <c r="F32" s="16" t="s">
        <v>87</v>
      </c>
      <c r="G32" s="16">
        <f>SUM(G4:G31)</f>
        <v>0</v>
      </c>
    </row>
    <row r="33" spans="5:7" s="9" customFormat="1" ht="15.75" x14ac:dyDescent="0.25">
      <c r="E33" s="13"/>
      <c r="F33" s="16"/>
      <c r="G33" s="16"/>
    </row>
    <row r="34" spans="5:7" s="9" customFormat="1" ht="15.75" x14ac:dyDescent="0.25">
      <c r="E34" s="13"/>
      <c r="F34" s="16"/>
      <c r="G34" s="16"/>
    </row>
  </sheetData>
  <mergeCells count="8">
    <mergeCell ref="B19:C19"/>
    <mergeCell ref="B25:C25"/>
    <mergeCell ref="B28:C28"/>
    <mergeCell ref="A1:G1"/>
    <mergeCell ref="B3:C3"/>
    <mergeCell ref="B6:C6"/>
    <mergeCell ref="B9:C9"/>
    <mergeCell ref="B16:C16"/>
  </mergeCells>
  <pageMargins left="1" right="0.5" top="0.39333334565162698" bottom="0.393333345651626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Różana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Abramczuk</dc:creator>
  <cp:lastModifiedBy>Danuta Abramczuk</cp:lastModifiedBy>
  <dcterms:created xsi:type="dcterms:W3CDTF">2024-07-18T05:38:16Z</dcterms:created>
  <dcterms:modified xsi:type="dcterms:W3CDTF">2024-09-16T11:57:08Z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21.1.5.0</vt:lpwstr>
  </property>
</Properties>
</file>