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F:\DOKUMENTACJA  PRZETARGOWA\2024\ZI-II.271.39.2024.DW_DOSTARCZENIE_SPRZĘTÓW_I_WYPOSAŻENIA_II_POSTĘPOWANIE\"/>
    </mc:Choice>
  </mc:AlternateContent>
  <xr:revisionPtr revIDLastSave="0" documentId="8_{E794200F-7CD2-4161-9DCF-EA113C4362FF}" xr6:coauthVersionLast="47" xr6:coauthVersionMax="47" xr10:uidLastSave="{00000000-0000-0000-0000-000000000000}"/>
  <bookViews>
    <workbookView xWindow="28680" yWindow="-21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F36" i="1"/>
  <c r="G36" i="1"/>
  <c r="H36" i="1"/>
  <c r="G8" i="1" l="1"/>
  <c r="G9" i="1"/>
  <c r="G10" i="1"/>
  <c r="G11" i="1"/>
  <c r="G12" i="1"/>
  <c r="G13" i="1"/>
  <c r="D8" i="1"/>
  <c r="H8" i="1" s="1"/>
  <c r="D9" i="1"/>
  <c r="H9" i="1" s="1"/>
  <c r="D10" i="1"/>
  <c r="H10" i="1" s="1"/>
  <c r="D11" i="1"/>
  <c r="H11" i="1" s="1"/>
  <c r="D12" i="1"/>
  <c r="H12" i="1" s="1"/>
  <c r="D13" i="1"/>
  <c r="H13" i="1" s="1"/>
  <c r="G15" i="1" l="1"/>
  <c r="G16" i="1"/>
  <c r="G17" i="1" l="1"/>
  <c r="E13" i="1" l="1"/>
  <c r="E11" i="1"/>
  <c r="E10" i="1"/>
  <c r="H15" i="1"/>
  <c r="E12" i="1"/>
  <c r="E9" i="1"/>
  <c r="E8" i="1"/>
  <c r="F46" i="1" l="1"/>
  <c r="E46" i="1"/>
  <c r="E45" i="1"/>
  <c r="E44" i="1"/>
  <c r="G44" i="1" s="1"/>
  <c r="E51" i="1"/>
  <c r="F45" i="1"/>
  <c r="F44" i="1"/>
  <c r="H44" i="1" s="1"/>
  <c r="F51" i="1"/>
  <c r="E42" i="1"/>
  <c r="F42" i="1"/>
  <c r="F43" i="1"/>
  <c r="E43" i="1"/>
  <c r="D50" i="1"/>
  <c r="H50" i="1" s="1"/>
  <c r="C50" i="1"/>
  <c r="G50" i="1" s="1"/>
  <c r="D46" i="1"/>
  <c r="D51" i="1"/>
  <c r="C46" i="1"/>
  <c r="C51" i="1"/>
  <c r="C43" i="1"/>
  <c r="C42" i="1"/>
  <c r="D49" i="1"/>
  <c r="H49" i="1" s="1"/>
  <c r="C49" i="1"/>
  <c r="G49" i="1" s="1"/>
  <c r="D42" i="1"/>
  <c r="D43" i="1"/>
  <c r="C45" i="1"/>
  <c r="D48" i="1"/>
  <c r="H48" i="1" s="1"/>
  <c r="C48" i="1"/>
  <c r="G48" i="1" s="1"/>
  <c r="D45" i="1"/>
  <c r="I13" i="1"/>
  <c r="I12" i="1"/>
  <c r="I8" i="1"/>
  <c r="H16" i="1"/>
  <c r="I9" i="1"/>
  <c r="I10" i="1"/>
  <c r="I11" i="1"/>
  <c r="G51" i="1" l="1"/>
  <c r="H46" i="1"/>
  <c r="G45" i="1"/>
  <c r="H42" i="1"/>
  <c r="D52" i="1"/>
  <c r="F52" i="1"/>
  <c r="E52" i="1"/>
  <c r="G42" i="1"/>
  <c r="C52" i="1"/>
  <c r="G46" i="1"/>
  <c r="G43" i="1"/>
  <c r="H45" i="1"/>
  <c r="H51" i="1"/>
  <c r="H43" i="1"/>
  <c r="I15" i="1"/>
  <c r="H17" i="1"/>
  <c r="I16" i="1"/>
  <c r="G52" i="1" l="1"/>
  <c r="H52" i="1"/>
  <c r="I17" i="1"/>
</calcChain>
</file>

<file path=xl/sharedStrings.xml><?xml version="1.0" encoding="utf-8"?>
<sst xmlns="http://schemas.openxmlformats.org/spreadsheetml/2006/main" count="119" uniqueCount="41">
  <si>
    <t>Cena jednostkowa netto [zł]</t>
  </si>
  <si>
    <t>Cena jednostkowa brutto [zł]</t>
  </si>
  <si>
    <t>Ilość</t>
  </si>
  <si>
    <t>Cena netto [zł]</t>
  </si>
  <si>
    <t>Cena brutto [zł]</t>
  </si>
  <si>
    <t>Urządzenie wielofunkcyjne kolorowe A3</t>
  </si>
  <si>
    <t>Urządzenie wielofunkcyjne mono A4</t>
  </si>
  <si>
    <t>Rzutnik krótkoogniskowy</t>
  </si>
  <si>
    <t>Elektroniczna tablica ogłoszeń</t>
  </si>
  <si>
    <t>Switch 48 port 1Gb/s</t>
  </si>
  <si>
    <t>Konsola KVM</t>
  </si>
  <si>
    <t xml:space="preserve">Nazwa </t>
  </si>
  <si>
    <t>Gmina Miejska Bolesławiec</t>
  </si>
  <si>
    <t>Gmina Bogatynia</t>
  </si>
  <si>
    <t>Gminna Bolesławiec</t>
  </si>
  <si>
    <t>Gmina Gromadka</t>
  </si>
  <si>
    <t>Gmina i Miasto Lwówek Śląski</t>
  </si>
  <si>
    <t>Gmina Nowogrodziec</t>
  </si>
  <si>
    <t>Gmina Osiecznica</t>
  </si>
  <si>
    <t>Gmina Sulików</t>
  </si>
  <si>
    <t>Gmina Warta Bolesławiecka</t>
  </si>
  <si>
    <t>Gmina Miejska Zawidów</t>
  </si>
  <si>
    <t xml:space="preserve">ZAŁĄCZNIK A1 DO SWZ - TABELA OFERTY CENOWEJ </t>
  </si>
  <si>
    <t>CZĘŚĆ 1</t>
  </si>
  <si>
    <t>CZĘŚĆ 2</t>
  </si>
  <si>
    <t>ŁĄCZNA CENA ZA WYKONANIE PRZEDMIOTU ZAMÓWIENIA</t>
  </si>
  <si>
    <t>w tym VAT [zł]</t>
  </si>
  <si>
    <t xml:space="preserve">Łączna ilość </t>
  </si>
  <si>
    <t>-</t>
  </si>
  <si>
    <t xml:space="preserve">ŁĄCZNA CENA ZA WYKONANIE PRZEDMIOTU ZAMÓWIENIA </t>
  </si>
  <si>
    <t>VAT [zł]</t>
  </si>
  <si>
    <t>OFERTA CENOWA</t>
  </si>
  <si>
    <t>VAT 23% [zł]</t>
  </si>
  <si>
    <t>CZĘŚĆ 1 - urządzenia drukujące</t>
  </si>
  <si>
    <t>CZĘŚĆ 2 - pozostałe urządzenia</t>
  </si>
  <si>
    <t>CENA ZA WYKONANIE CZĘŚCI 1</t>
  </si>
  <si>
    <t xml:space="preserve">CENA ZA WYKONANIE CZĘŚCI 2 </t>
  </si>
  <si>
    <t>RAZEM</t>
  </si>
  <si>
    <t>miejsce, data</t>
  </si>
  <si>
    <t>imię, nazwisko, podpis i pieczątka lub czytelny podpis osoby uprawnionej (osób uprawnionych)  
do reprezentowania Wykonawcy/Wykonawców wspólnie ubiegających się o udzielenie zamówienia</t>
  </si>
  <si>
    <t>ZI-II.271.39.2024.DW  - Zakup sprzętu i wyposażenia w ramach realizacji projektu: „Budowa Systemu Informacji Przestrzennej 
w północno-zachodniej części województwa dolnośląskiego – II etap”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</si>
</sst>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2" fillId="6" borderId="1" xfId="0" applyFont="1" applyFill="1" applyBorder="1"/>
    <xf numFmtId="0" fontId="2" fillId="7" borderId="1" xfId="0" applyFont="1" applyFill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2" fillId="4" borderId="1" xfId="0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Protection="1">
      <protection locked="0"/>
    </xf>
    <xf numFmtId="44" fontId="8" fillId="5" borderId="1" xfId="0" applyNumberFormat="1" applyFont="1" applyFill="1" applyBorder="1" applyAlignment="1">
      <alignment horizontal="center"/>
    </xf>
    <xf numFmtId="44" fontId="2" fillId="5" borderId="1" xfId="0" applyNumberFormat="1" applyFont="1" applyFill="1" applyBorder="1"/>
    <xf numFmtId="0" fontId="2" fillId="6" borderId="1" xfId="0" applyFont="1" applyFill="1" applyBorder="1" applyAlignment="1">
      <alignment horizontal="center"/>
    </xf>
    <xf numFmtId="44" fontId="4" fillId="0" borderId="0" xfId="0" applyNumberFormat="1" applyFont="1"/>
    <xf numFmtId="0" fontId="2" fillId="7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/>
    <xf numFmtId="10" fontId="2" fillId="0" borderId="0" xfId="0" applyNumberFormat="1" applyFont="1"/>
    <xf numFmtId="0" fontId="2" fillId="0" borderId="0" xfId="0" applyFont="1" applyAlignment="1">
      <alignment horizontal="center"/>
    </xf>
    <xf numFmtId="44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4" fontId="5" fillId="0" borderId="0" xfId="0" applyNumberFormat="1" applyFont="1"/>
    <xf numFmtId="49" fontId="8" fillId="4" borderId="6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44" fontId="5" fillId="6" borderId="1" xfId="0" applyNumberFormat="1" applyFont="1" applyFill="1" applyBorder="1"/>
    <xf numFmtId="44" fontId="5" fillId="7" borderId="1" xfId="0" applyNumberFormat="1" applyFont="1" applyFill="1" applyBorder="1"/>
    <xf numFmtId="0" fontId="11" fillId="6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44" fontId="5" fillId="4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44" fontId="11" fillId="4" borderId="1" xfId="0" applyNumberFormat="1" applyFont="1" applyFill="1" applyBorder="1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7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/>
    </xf>
    <xf numFmtId="0" fontId="0" fillId="0" borderId="8" xfId="0" applyBorder="1" applyAlignment="1" applyProtection="1">
      <alignment horizontal="center"/>
      <protection locked="0"/>
    </xf>
    <xf numFmtId="0" fontId="12" fillId="0" borderId="9" xfId="0" applyFont="1" applyBorder="1" applyAlignment="1">
      <alignment horizontal="center" wrapText="1"/>
    </xf>
    <xf numFmtId="0" fontId="11" fillId="6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textRotation="90" wrapText="1"/>
    </xf>
    <xf numFmtId="0" fontId="2" fillId="6" borderId="3" xfId="0" applyFont="1" applyFill="1" applyBorder="1" applyAlignment="1">
      <alignment horizontal="center" textRotation="90" wrapText="1"/>
    </xf>
    <xf numFmtId="0" fontId="2" fillId="6" borderId="4" xfId="0" applyFont="1" applyFill="1" applyBorder="1" applyAlignment="1">
      <alignment horizontal="center" textRotation="90" wrapText="1"/>
    </xf>
    <xf numFmtId="0" fontId="2" fillId="7" borderId="2" xfId="0" applyFont="1" applyFill="1" applyBorder="1" applyAlignment="1">
      <alignment horizontal="center" textRotation="90" wrapText="1"/>
    </xf>
    <xf numFmtId="0" fontId="2" fillId="7" borderId="3" xfId="0" applyFont="1" applyFill="1" applyBorder="1" applyAlignment="1">
      <alignment horizontal="center" textRotation="90" wrapText="1"/>
    </xf>
    <xf numFmtId="0" fontId="2" fillId="7" borderId="4" xfId="0" applyFont="1" applyFill="1" applyBorder="1" applyAlignment="1">
      <alignment horizontal="center" textRotation="90" wrapText="1"/>
    </xf>
    <xf numFmtId="0" fontId="2" fillId="6" borderId="6" xfId="1" applyFont="1" applyFill="1" applyBorder="1" applyAlignment="1" applyProtection="1">
      <alignment horizontal="center" vertical="center"/>
    </xf>
    <xf numFmtId="0" fontId="2" fillId="6" borderId="7" xfId="1" applyFont="1" applyFill="1" applyBorder="1" applyAlignment="1" applyProtection="1">
      <alignment horizontal="center" vertical="center"/>
    </xf>
    <xf numFmtId="0" fontId="2" fillId="6" borderId="5" xfId="1" applyFont="1" applyFill="1" applyBorder="1" applyAlignment="1" applyProtection="1">
      <alignment horizontal="center" vertical="center"/>
    </xf>
    <xf numFmtId="0" fontId="2" fillId="7" borderId="6" xfId="1" applyFont="1" applyFill="1" applyBorder="1" applyAlignment="1" applyProtection="1">
      <alignment horizontal="center" vertical="center"/>
    </xf>
    <xf numFmtId="0" fontId="2" fillId="7" borderId="7" xfId="1" applyFont="1" applyFill="1" applyBorder="1" applyAlignment="1" applyProtection="1">
      <alignment horizontal="center" vertical="center"/>
    </xf>
    <xf numFmtId="0" fontId="2" fillId="7" borderId="5" xfId="1" applyFont="1" applyFill="1" applyBorder="1" applyAlignment="1" applyProtection="1">
      <alignment horizontal="center" vertical="center"/>
    </xf>
    <xf numFmtId="0" fontId="2" fillId="4" borderId="6" xfId="1" applyFont="1" applyFill="1" applyBorder="1" applyAlignment="1" applyProtection="1">
      <alignment horizontal="center" vertical="center"/>
    </xf>
    <xf numFmtId="0" fontId="2" fillId="4" borderId="7" xfId="1" applyFont="1" applyFill="1" applyBorder="1" applyAlignment="1" applyProtection="1">
      <alignment horizontal="center" vertical="center"/>
    </xf>
    <xf numFmtId="0" fontId="2" fillId="4" borderId="5" xfId="1" applyFont="1" applyFill="1" applyBorder="1" applyAlignment="1" applyProtection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</cellXfs>
  <cellStyles count="2">
    <cellStyle name="Neutralny" xfId="1" builtinId="28"/>
    <cellStyle name="Normalny" xfId="0" builtinId="0"/>
  </cellStyles>
  <dxfs count="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ADA54"/>
      <color rgb="FF34CA9C"/>
      <color rgb="FFEE8EF0"/>
      <color rgb="FF5CEBF2"/>
      <color rgb="FFB2F68C"/>
      <color rgb="FF17D3CA"/>
      <color rgb="FF6EC2E0"/>
      <color rgb="FFF6D3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9"/>
  <sheetViews>
    <sheetView tabSelected="1" topLeftCell="C1" zoomScaleNormal="100" workbookViewId="0">
      <selection activeCell="S14" sqref="S14"/>
    </sheetView>
  </sheetViews>
  <sheetFormatPr defaultRowHeight="14.25" x14ac:dyDescent="0.2"/>
  <cols>
    <col min="1" max="2" width="50.140625" style="7" customWidth="1"/>
    <col min="3" max="5" width="19.7109375" style="7" customWidth="1"/>
    <col min="6" max="6" width="19.7109375" style="25" customWidth="1"/>
    <col min="7" max="8" width="19.7109375" style="7" customWidth="1"/>
    <col min="9" max="9" width="20.42578125" style="7" customWidth="1"/>
    <col min="10" max="10" width="45.7109375" style="7" customWidth="1"/>
    <col min="11" max="22" width="7.85546875" style="7" customWidth="1"/>
    <col min="23" max="16384" width="9.140625" style="7"/>
  </cols>
  <sheetData>
    <row r="1" spans="1:10" ht="18" x14ac:dyDescent="0.25">
      <c r="A1" s="4" t="s">
        <v>22</v>
      </c>
      <c r="B1" s="1"/>
      <c r="C1" s="1"/>
      <c r="D1" s="1"/>
      <c r="E1" s="5"/>
      <c r="F1" s="6"/>
      <c r="G1" s="5"/>
      <c r="H1" s="5"/>
    </row>
    <row r="2" spans="1:10" ht="18" x14ac:dyDescent="0.25">
      <c r="A2" s="8"/>
      <c r="B2" s="5"/>
      <c r="C2" s="5"/>
      <c r="D2" s="5"/>
      <c r="E2" s="5"/>
      <c r="F2" s="6"/>
      <c r="G2" s="5"/>
      <c r="H2" s="5"/>
    </row>
    <row r="3" spans="1:10" ht="15.75" customHeight="1" x14ac:dyDescent="0.2">
      <c r="A3" s="43" t="s">
        <v>40</v>
      </c>
      <c r="B3" s="43"/>
      <c r="C3" s="43"/>
      <c r="D3" s="43"/>
      <c r="E3" s="43"/>
      <c r="F3" s="43"/>
      <c r="G3" s="43"/>
      <c r="H3" s="43"/>
      <c r="I3" s="43"/>
    </row>
    <row r="4" spans="1:10" ht="37.5" customHeight="1" x14ac:dyDescent="0.2">
      <c r="A4" s="43"/>
      <c r="B4" s="43"/>
      <c r="C4" s="43"/>
      <c r="D4" s="43"/>
      <c r="E4" s="43"/>
      <c r="F4" s="43"/>
      <c r="G4" s="43"/>
      <c r="H4" s="43"/>
      <c r="I4" s="43"/>
      <c r="J4" s="11"/>
    </row>
    <row r="5" spans="1:10" ht="15" customHeight="1" x14ac:dyDescent="0.2">
      <c r="A5" s="9"/>
      <c r="B5" s="9"/>
      <c r="C5" s="9"/>
      <c r="D5" s="9"/>
      <c r="E5" s="9"/>
      <c r="F5" s="10"/>
      <c r="G5" s="9"/>
      <c r="H5" s="9"/>
      <c r="I5" s="11"/>
      <c r="J5" s="11"/>
    </row>
    <row r="6" spans="1:10" ht="23.25" customHeight="1" x14ac:dyDescent="0.3">
      <c r="A6" s="12" t="s">
        <v>31</v>
      </c>
      <c r="B6" s="9"/>
      <c r="C6" s="9"/>
      <c r="D6" s="9"/>
      <c r="E6" s="9"/>
      <c r="F6" s="10"/>
      <c r="G6" s="9"/>
      <c r="H6" s="9"/>
      <c r="I6" s="11"/>
      <c r="J6" s="11"/>
    </row>
    <row r="7" spans="1:10" ht="49.5" customHeight="1" x14ac:dyDescent="0.25">
      <c r="A7" s="1"/>
      <c r="B7" s="13" t="s">
        <v>11</v>
      </c>
      <c r="C7" s="13" t="s">
        <v>0</v>
      </c>
      <c r="D7" s="13" t="s">
        <v>32</v>
      </c>
      <c r="E7" s="13" t="s">
        <v>1</v>
      </c>
      <c r="F7" s="13" t="s">
        <v>2</v>
      </c>
      <c r="G7" s="13" t="s">
        <v>3</v>
      </c>
      <c r="H7" s="13" t="s">
        <v>30</v>
      </c>
      <c r="I7" s="13" t="s">
        <v>4</v>
      </c>
      <c r="J7" s="5"/>
    </row>
    <row r="8" spans="1:10" ht="26.25" customHeight="1" x14ac:dyDescent="0.25">
      <c r="A8" s="50" t="s">
        <v>33</v>
      </c>
      <c r="B8" s="2" t="s">
        <v>5</v>
      </c>
      <c r="C8" s="14"/>
      <c r="D8" s="15">
        <f t="shared" ref="D8:D13" si="0">ROUND(C8*0.23,2)</f>
        <v>0</v>
      </c>
      <c r="E8" s="16">
        <f t="shared" ref="E8:E13" si="1">C8+D8</f>
        <v>0</v>
      </c>
      <c r="F8" s="17">
        <v>12</v>
      </c>
      <c r="G8" s="16">
        <f t="shared" ref="G8:G13" si="2">ROUND(C8*F8,2)</f>
        <v>0</v>
      </c>
      <c r="H8" s="16">
        <f t="shared" ref="H8:H13" si="3">ROUND(D8*F8,2)</f>
        <v>0</v>
      </c>
      <c r="I8" s="16">
        <f t="shared" ref="I8:I13" si="4">ROUND(E8*F8,2)</f>
        <v>0</v>
      </c>
      <c r="J8" s="18"/>
    </row>
    <row r="9" spans="1:10" ht="26.25" customHeight="1" x14ac:dyDescent="0.25">
      <c r="A9" s="51"/>
      <c r="B9" s="2" t="s">
        <v>6</v>
      </c>
      <c r="C9" s="14"/>
      <c r="D9" s="15">
        <f t="shared" si="0"/>
        <v>0</v>
      </c>
      <c r="E9" s="16">
        <f t="shared" si="1"/>
        <v>0</v>
      </c>
      <c r="F9" s="17">
        <v>7</v>
      </c>
      <c r="G9" s="16">
        <f t="shared" si="2"/>
        <v>0</v>
      </c>
      <c r="H9" s="16">
        <f t="shared" si="3"/>
        <v>0</v>
      </c>
      <c r="I9" s="16">
        <f t="shared" si="4"/>
        <v>0</v>
      </c>
      <c r="J9" s="18"/>
    </row>
    <row r="10" spans="1:10" ht="26.25" customHeight="1" x14ac:dyDescent="0.25">
      <c r="A10" s="52" t="s">
        <v>34</v>
      </c>
      <c r="B10" s="3" t="s">
        <v>7</v>
      </c>
      <c r="C10" s="14"/>
      <c r="D10" s="15">
        <f t="shared" si="0"/>
        <v>0</v>
      </c>
      <c r="E10" s="16">
        <f t="shared" si="1"/>
        <v>0</v>
      </c>
      <c r="F10" s="19">
        <v>1</v>
      </c>
      <c r="G10" s="16">
        <f t="shared" si="2"/>
        <v>0</v>
      </c>
      <c r="H10" s="16">
        <f t="shared" si="3"/>
        <v>0</v>
      </c>
      <c r="I10" s="16">
        <f t="shared" si="4"/>
        <v>0</v>
      </c>
      <c r="J10" s="18"/>
    </row>
    <row r="11" spans="1:10" ht="26.25" customHeight="1" x14ac:dyDescent="0.25">
      <c r="A11" s="53"/>
      <c r="B11" s="3" t="s">
        <v>8</v>
      </c>
      <c r="C11" s="14"/>
      <c r="D11" s="15">
        <f t="shared" si="0"/>
        <v>0</v>
      </c>
      <c r="E11" s="16">
        <f t="shared" si="1"/>
        <v>0</v>
      </c>
      <c r="F11" s="19">
        <v>9</v>
      </c>
      <c r="G11" s="16">
        <f t="shared" si="2"/>
        <v>0</v>
      </c>
      <c r="H11" s="16">
        <f t="shared" si="3"/>
        <v>0</v>
      </c>
      <c r="I11" s="16">
        <f t="shared" si="4"/>
        <v>0</v>
      </c>
      <c r="J11" s="18"/>
    </row>
    <row r="12" spans="1:10" ht="26.25" customHeight="1" x14ac:dyDescent="0.25">
      <c r="A12" s="53"/>
      <c r="B12" s="3" t="s">
        <v>9</v>
      </c>
      <c r="C12" s="14"/>
      <c r="D12" s="15">
        <f t="shared" si="0"/>
        <v>0</v>
      </c>
      <c r="E12" s="16">
        <f t="shared" si="1"/>
        <v>0</v>
      </c>
      <c r="F12" s="19">
        <v>3</v>
      </c>
      <c r="G12" s="16">
        <f t="shared" si="2"/>
        <v>0</v>
      </c>
      <c r="H12" s="16">
        <f t="shared" si="3"/>
        <v>0</v>
      </c>
      <c r="I12" s="16">
        <f t="shared" si="4"/>
        <v>0</v>
      </c>
      <c r="J12" s="18"/>
    </row>
    <row r="13" spans="1:10" ht="26.25" customHeight="1" x14ac:dyDescent="0.25">
      <c r="A13" s="54"/>
      <c r="B13" s="3" t="s">
        <v>10</v>
      </c>
      <c r="C13" s="14"/>
      <c r="D13" s="15">
        <f t="shared" si="0"/>
        <v>0</v>
      </c>
      <c r="E13" s="16">
        <f t="shared" si="1"/>
        <v>0</v>
      </c>
      <c r="F13" s="19">
        <v>2</v>
      </c>
      <c r="G13" s="16">
        <f t="shared" si="2"/>
        <v>0</v>
      </c>
      <c r="H13" s="16">
        <f t="shared" si="3"/>
        <v>0</v>
      </c>
      <c r="I13" s="16">
        <f t="shared" si="4"/>
        <v>0</v>
      </c>
      <c r="J13" s="18"/>
    </row>
    <row r="14" spans="1:10" ht="27.75" customHeight="1" x14ac:dyDescent="0.25">
      <c r="A14" s="20"/>
      <c r="B14" s="1"/>
      <c r="C14" s="21"/>
      <c r="D14" s="22"/>
      <c r="E14" s="21"/>
      <c r="F14" s="23"/>
      <c r="G14" s="24" t="s">
        <v>3</v>
      </c>
      <c r="H14" s="24" t="s">
        <v>30</v>
      </c>
      <c r="I14" s="24" t="s">
        <v>4</v>
      </c>
      <c r="J14" s="5"/>
    </row>
    <row r="15" spans="1:10" ht="25.5" customHeight="1" x14ac:dyDescent="0.25">
      <c r="A15" s="18"/>
      <c r="B15" s="18"/>
      <c r="C15" s="61" t="s">
        <v>35</v>
      </c>
      <c r="D15" s="62"/>
      <c r="E15" s="62"/>
      <c r="F15" s="63"/>
      <c r="G15" s="16">
        <f>G8+G9</f>
        <v>0</v>
      </c>
      <c r="H15" s="16">
        <f>H8+H9</f>
        <v>0</v>
      </c>
      <c r="I15" s="16">
        <f>I8+I9</f>
        <v>0</v>
      </c>
      <c r="J15" s="5"/>
    </row>
    <row r="16" spans="1:10" ht="25.5" customHeight="1" x14ac:dyDescent="0.25">
      <c r="A16" s="18"/>
      <c r="B16" s="18"/>
      <c r="C16" s="64" t="s">
        <v>36</v>
      </c>
      <c r="D16" s="65"/>
      <c r="E16" s="65"/>
      <c r="F16" s="66"/>
      <c r="G16" s="16">
        <f>SUM(G10:G13)</f>
        <v>0</v>
      </c>
      <c r="H16" s="16">
        <f>SUM(H10:H13)</f>
        <v>0</v>
      </c>
      <c r="I16" s="16">
        <f>SUM(I10:I13)</f>
        <v>0</v>
      </c>
      <c r="J16" s="5"/>
    </row>
    <row r="17" spans="1:10" ht="25.5" customHeight="1" x14ac:dyDescent="0.25">
      <c r="A17" s="18"/>
      <c r="B17" s="18"/>
      <c r="C17" s="67" t="s">
        <v>25</v>
      </c>
      <c r="D17" s="68"/>
      <c r="E17" s="68"/>
      <c r="F17" s="69"/>
      <c r="G17" s="16">
        <f>SUM(G15:G16)</f>
        <v>0</v>
      </c>
      <c r="H17" s="16">
        <f>SUM(H15:H16)</f>
        <v>0</v>
      </c>
      <c r="I17" s="16">
        <f>SUM(I15:I16)</f>
        <v>0</v>
      </c>
      <c r="J17" s="5"/>
    </row>
    <row r="18" spans="1:10" ht="35.25" customHeight="1" x14ac:dyDescent="0.2">
      <c r="G18" s="26"/>
      <c r="H18" s="26"/>
      <c r="I18" s="26"/>
    </row>
    <row r="19" spans="1:10" ht="27" customHeight="1" x14ac:dyDescent="0.2">
      <c r="B19" s="5"/>
      <c r="C19" s="70" t="s">
        <v>23</v>
      </c>
      <c r="D19" s="71"/>
      <c r="E19" s="72" t="s">
        <v>24</v>
      </c>
      <c r="F19" s="73"/>
      <c r="G19" s="73"/>
      <c r="H19" s="74"/>
    </row>
    <row r="20" spans="1:10" ht="35.25" customHeight="1" x14ac:dyDescent="0.2">
      <c r="B20" s="5"/>
      <c r="C20" s="55" t="s">
        <v>5</v>
      </c>
      <c r="D20" s="55" t="s">
        <v>6</v>
      </c>
      <c r="E20" s="58" t="s">
        <v>7</v>
      </c>
      <c r="F20" s="58" t="s">
        <v>8</v>
      </c>
      <c r="G20" s="58" t="s">
        <v>9</v>
      </c>
      <c r="H20" s="58" t="s">
        <v>10</v>
      </c>
    </row>
    <row r="21" spans="1:10" ht="35.25" customHeight="1" x14ac:dyDescent="0.2">
      <c r="B21" s="5"/>
      <c r="C21" s="56"/>
      <c r="D21" s="56"/>
      <c r="E21" s="59"/>
      <c r="F21" s="59"/>
      <c r="G21" s="59"/>
      <c r="H21" s="59"/>
    </row>
    <row r="22" spans="1:10" ht="35.25" customHeight="1" x14ac:dyDescent="0.2">
      <c r="B22" s="5"/>
      <c r="C22" s="56"/>
      <c r="D22" s="56"/>
      <c r="E22" s="59"/>
      <c r="F22" s="59"/>
      <c r="G22" s="59"/>
      <c r="H22" s="59"/>
    </row>
    <row r="23" spans="1:10" ht="35.25" customHeight="1" x14ac:dyDescent="0.2">
      <c r="B23" s="5"/>
      <c r="C23" s="56"/>
      <c r="D23" s="56"/>
      <c r="E23" s="59"/>
      <c r="F23" s="59"/>
      <c r="G23" s="59"/>
      <c r="H23" s="59"/>
    </row>
    <row r="24" spans="1:10" ht="15" x14ac:dyDescent="0.2">
      <c r="B24" s="5"/>
      <c r="C24" s="56"/>
      <c r="D24" s="56"/>
      <c r="E24" s="59"/>
      <c r="F24" s="59"/>
      <c r="G24" s="59"/>
      <c r="H24" s="59"/>
    </row>
    <row r="25" spans="1:10" ht="15" x14ac:dyDescent="0.2">
      <c r="B25" s="5"/>
      <c r="C25" s="57"/>
      <c r="D25" s="57"/>
      <c r="E25" s="60"/>
      <c r="F25" s="60"/>
      <c r="G25" s="60"/>
      <c r="H25" s="60"/>
    </row>
    <row r="26" spans="1:10" ht="25.5" customHeight="1" x14ac:dyDescent="0.25">
      <c r="B26" s="27" t="s">
        <v>12</v>
      </c>
      <c r="C26" s="17">
        <v>2</v>
      </c>
      <c r="D26" s="17">
        <v>2</v>
      </c>
      <c r="E26" s="19" t="s">
        <v>28</v>
      </c>
      <c r="F26" s="19">
        <v>3</v>
      </c>
      <c r="G26" s="19" t="s">
        <v>28</v>
      </c>
      <c r="H26" s="19" t="s">
        <v>28</v>
      </c>
    </row>
    <row r="27" spans="1:10" ht="25.5" customHeight="1" x14ac:dyDescent="0.25">
      <c r="B27" s="27" t="s">
        <v>14</v>
      </c>
      <c r="C27" s="17">
        <v>1</v>
      </c>
      <c r="D27" s="17">
        <v>2</v>
      </c>
      <c r="E27" s="19">
        <v>1</v>
      </c>
      <c r="F27" s="19">
        <v>3</v>
      </c>
      <c r="G27" s="19" t="s">
        <v>28</v>
      </c>
      <c r="H27" s="19">
        <v>1</v>
      </c>
    </row>
    <row r="28" spans="1:10" ht="25.5" customHeight="1" x14ac:dyDescent="0.25">
      <c r="B28" s="27" t="s">
        <v>13</v>
      </c>
      <c r="C28" s="17" t="s">
        <v>28</v>
      </c>
      <c r="D28" s="17" t="s">
        <v>28</v>
      </c>
      <c r="E28" s="19" t="s">
        <v>28</v>
      </c>
      <c r="F28" s="19">
        <v>1</v>
      </c>
      <c r="G28" s="19">
        <v>2</v>
      </c>
      <c r="H28" s="19" t="s">
        <v>28</v>
      </c>
    </row>
    <row r="29" spans="1:10" ht="25.5" customHeight="1" x14ac:dyDescent="0.25">
      <c r="B29" s="27" t="s">
        <v>15</v>
      </c>
      <c r="C29" s="17">
        <v>2</v>
      </c>
      <c r="D29" s="17" t="s">
        <v>28</v>
      </c>
      <c r="E29" s="19" t="s">
        <v>28</v>
      </c>
      <c r="F29" s="19">
        <v>1</v>
      </c>
      <c r="G29" s="19" t="s">
        <v>28</v>
      </c>
      <c r="H29" s="19" t="s">
        <v>28</v>
      </c>
    </row>
    <row r="30" spans="1:10" ht="25.5" customHeight="1" x14ac:dyDescent="0.25">
      <c r="B30" s="27" t="s">
        <v>16</v>
      </c>
      <c r="C30" s="17">
        <v>3</v>
      </c>
      <c r="D30" s="17">
        <v>2</v>
      </c>
      <c r="E30" s="19" t="s">
        <v>28</v>
      </c>
      <c r="F30" s="19" t="s">
        <v>28</v>
      </c>
      <c r="G30" s="19">
        <v>1</v>
      </c>
      <c r="H30" s="19">
        <v>1</v>
      </c>
    </row>
    <row r="31" spans="1:10" ht="25.5" customHeight="1" x14ac:dyDescent="0.25">
      <c r="B31" s="27" t="s">
        <v>17</v>
      </c>
      <c r="C31" s="17" t="s">
        <v>28</v>
      </c>
      <c r="D31" s="17" t="s">
        <v>28</v>
      </c>
      <c r="E31" s="19" t="s">
        <v>28</v>
      </c>
      <c r="F31" s="19" t="s">
        <v>28</v>
      </c>
      <c r="G31" s="19" t="s">
        <v>28</v>
      </c>
      <c r="H31" s="19" t="s">
        <v>28</v>
      </c>
    </row>
    <row r="32" spans="1:10" ht="25.5" customHeight="1" x14ac:dyDescent="0.25">
      <c r="B32" s="27" t="s">
        <v>18</v>
      </c>
      <c r="C32" s="17">
        <v>2</v>
      </c>
      <c r="D32" s="17" t="s">
        <v>28</v>
      </c>
      <c r="E32" s="19" t="s">
        <v>28</v>
      </c>
      <c r="F32" s="19" t="s">
        <v>28</v>
      </c>
      <c r="G32" s="19" t="s">
        <v>28</v>
      </c>
      <c r="H32" s="19" t="s">
        <v>28</v>
      </c>
    </row>
    <row r="33" spans="2:8" ht="25.5" customHeight="1" x14ac:dyDescent="0.25">
      <c r="B33" s="27" t="s">
        <v>20</v>
      </c>
      <c r="C33" s="17">
        <v>1</v>
      </c>
      <c r="D33" s="17" t="s">
        <v>28</v>
      </c>
      <c r="E33" s="19" t="s">
        <v>28</v>
      </c>
      <c r="F33" s="19" t="s">
        <v>28</v>
      </c>
      <c r="G33" s="19" t="s">
        <v>28</v>
      </c>
      <c r="H33" s="19" t="s">
        <v>28</v>
      </c>
    </row>
    <row r="34" spans="2:8" ht="25.5" customHeight="1" x14ac:dyDescent="0.25">
      <c r="B34" s="27" t="s">
        <v>21</v>
      </c>
      <c r="C34" s="17" t="s">
        <v>28</v>
      </c>
      <c r="D34" s="17">
        <v>1</v>
      </c>
      <c r="E34" s="19" t="s">
        <v>28</v>
      </c>
      <c r="F34" s="19" t="s">
        <v>28</v>
      </c>
      <c r="G34" s="19" t="s">
        <v>28</v>
      </c>
      <c r="H34" s="19" t="s">
        <v>28</v>
      </c>
    </row>
    <row r="35" spans="2:8" ht="25.5" customHeight="1" x14ac:dyDescent="0.25">
      <c r="B35" s="27" t="s">
        <v>19</v>
      </c>
      <c r="C35" s="17">
        <v>1</v>
      </c>
      <c r="D35" s="17" t="s">
        <v>28</v>
      </c>
      <c r="E35" s="19" t="s">
        <v>28</v>
      </c>
      <c r="F35" s="19">
        <v>1</v>
      </c>
      <c r="G35" s="19" t="s">
        <v>28</v>
      </c>
      <c r="H35" s="19" t="s">
        <v>28</v>
      </c>
    </row>
    <row r="36" spans="2:8" ht="25.5" customHeight="1" x14ac:dyDescent="0.25">
      <c r="B36" s="28" t="s">
        <v>27</v>
      </c>
      <c r="C36" s="29">
        <f t="shared" ref="C36:H36" si="5">SUM(C26:C35)</f>
        <v>12</v>
      </c>
      <c r="D36" s="29">
        <f t="shared" si="5"/>
        <v>7</v>
      </c>
      <c r="E36" s="29">
        <f t="shared" si="5"/>
        <v>1</v>
      </c>
      <c r="F36" s="29">
        <f t="shared" si="5"/>
        <v>9</v>
      </c>
      <c r="G36" s="29">
        <f t="shared" si="5"/>
        <v>3</v>
      </c>
      <c r="H36" s="29">
        <f t="shared" si="5"/>
        <v>2</v>
      </c>
    </row>
    <row r="40" spans="2:8" ht="33.75" customHeight="1" x14ac:dyDescent="0.2">
      <c r="C40" s="47" t="s">
        <v>23</v>
      </c>
      <c r="D40" s="47"/>
      <c r="E40" s="48" t="s">
        <v>24</v>
      </c>
      <c r="F40" s="48"/>
      <c r="G40" s="49" t="s">
        <v>29</v>
      </c>
      <c r="H40" s="49"/>
    </row>
    <row r="41" spans="2:8" ht="24" customHeight="1" x14ac:dyDescent="0.2">
      <c r="C41" s="32" t="s">
        <v>4</v>
      </c>
      <c r="D41" s="32" t="s">
        <v>26</v>
      </c>
      <c r="E41" s="33" t="s">
        <v>4</v>
      </c>
      <c r="F41" s="33" t="s">
        <v>26</v>
      </c>
      <c r="G41" s="34" t="s">
        <v>4</v>
      </c>
      <c r="H41" s="34" t="s">
        <v>26</v>
      </c>
    </row>
    <row r="42" spans="2:8" ht="24" customHeight="1" x14ac:dyDescent="0.2">
      <c r="B42" s="27" t="s">
        <v>12</v>
      </c>
      <c r="C42" s="30">
        <f>C26*E8+D26*E9</f>
        <v>0</v>
      </c>
      <c r="D42" s="30">
        <f>C26*E8+D26*E9-(C26*C8+D26*C9)</f>
        <v>0</v>
      </c>
      <c r="E42" s="31">
        <f>F26*E11</f>
        <v>0</v>
      </c>
      <c r="F42" s="31">
        <f>F26*E11-F26*C11</f>
        <v>0</v>
      </c>
      <c r="G42" s="35">
        <f>C42+E42</f>
        <v>0</v>
      </c>
      <c r="H42" s="35">
        <f>D42+F42</f>
        <v>0</v>
      </c>
    </row>
    <row r="43" spans="2:8" ht="24" customHeight="1" x14ac:dyDescent="0.2">
      <c r="B43" s="27" t="s">
        <v>14</v>
      </c>
      <c r="C43" s="30">
        <f>C27*E8+D27*E9</f>
        <v>0</v>
      </c>
      <c r="D43" s="30">
        <f>C27*E8+D27*E9-(C27*C8+D27*C9)</f>
        <v>0</v>
      </c>
      <c r="E43" s="31">
        <f>E27*E10+F27*E11+H27*E13</f>
        <v>0</v>
      </c>
      <c r="F43" s="31">
        <f>E27*E10+F27*E11+H27*E13-(E27*C10+F27*C11+H27*C13)</f>
        <v>0</v>
      </c>
      <c r="G43" s="35">
        <f t="shared" ref="G43:G51" si="6">C43+E43</f>
        <v>0</v>
      </c>
      <c r="H43" s="35">
        <f t="shared" ref="H43:H51" si="7">D43+F43</f>
        <v>0</v>
      </c>
    </row>
    <row r="44" spans="2:8" ht="24" customHeight="1" x14ac:dyDescent="0.25">
      <c r="B44" s="27" t="s">
        <v>13</v>
      </c>
      <c r="C44" s="17" t="s">
        <v>28</v>
      </c>
      <c r="D44" s="17" t="s">
        <v>28</v>
      </c>
      <c r="E44" s="31">
        <f>F28*E11+G28*E12</f>
        <v>0</v>
      </c>
      <c r="F44" s="31">
        <f>F28*E11+G28*E12-(F28*C11+G28*C12)</f>
        <v>0</v>
      </c>
      <c r="G44" s="35">
        <f>E44</f>
        <v>0</v>
      </c>
      <c r="H44" s="35">
        <f>F44</f>
        <v>0</v>
      </c>
    </row>
    <row r="45" spans="2:8" ht="24" customHeight="1" x14ac:dyDescent="0.2">
      <c r="B45" s="27" t="s">
        <v>15</v>
      </c>
      <c r="C45" s="30">
        <f>C29*E8</f>
        <v>0</v>
      </c>
      <c r="D45" s="30">
        <f>C29*E8-(C29*C8)</f>
        <v>0</v>
      </c>
      <c r="E45" s="31">
        <f>F29*E11</f>
        <v>0</v>
      </c>
      <c r="F45" s="31">
        <f>F29*E11-(F29*C11)</f>
        <v>0</v>
      </c>
      <c r="G45" s="35">
        <f t="shared" si="6"/>
        <v>0</v>
      </c>
      <c r="H45" s="35">
        <f t="shared" si="7"/>
        <v>0</v>
      </c>
    </row>
    <row r="46" spans="2:8" ht="24" customHeight="1" x14ac:dyDescent="0.2">
      <c r="B46" s="27" t="s">
        <v>16</v>
      </c>
      <c r="C46" s="30">
        <f>C30*E8+D30*E9</f>
        <v>0</v>
      </c>
      <c r="D46" s="30">
        <f>C30*E8+D30*E9-(C30*C8+D30*C9)</f>
        <v>0</v>
      </c>
      <c r="E46" s="31">
        <f>G30*E12+H30*E13</f>
        <v>0</v>
      </c>
      <c r="F46" s="31">
        <f>G30*E12+H30*E13-(G30*C12+H30*C13)</f>
        <v>0</v>
      </c>
      <c r="G46" s="35">
        <f t="shared" si="6"/>
        <v>0</v>
      </c>
      <c r="H46" s="35">
        <f t="shared" si="7"/>
        <v>0</v>
      </c>
    </row>
    <row r="47" spans="2:8" ht="24" customHeight="1" x14ac:dyDescent="0.25">
      <c r="B47" s="27" t="s">
        <v>17</v>
      </c>
      <c r="C47" s="17" t="s">
        <v>28</v>
      </c>
      <c r="D47" s="17" t="s">
        <v>28</v>
      </c>
      <c r="E47" s="19" t="s">
        <v>28</v>
      </c>
      <c r="F47" s="19" t="s">
        <v>28</v>
      </c>
      <c r="G47" s="36" t="s">
        <v>28</v>
      </c>
      <c r="H47" s="36" t="s">
        <v>28</v>
      </c>
    </row>
    <row r="48" spans="2:8" ht="24" customHeight="1" x14ac:dyDescent="0.25">
      <c r="B48" s="27" t="s">
        <v>18</v>
      </c>
      <c r="C48" s="30">
        <f>C32*E8</f>
        <v>0</v>
      </c>
      <c r="D48" s="30">
        <f>C32*E8-(C32*C8)</f>
        <v>0</v>
      </c>
      <c r="E48" s="19" t="s">
        <v>28</v>
      </c>
      <c r="F48" s="19" t="s">
        <v>28</v>
      </c>
      <c r="G48" s="35">
        <f>C48</f>
        <v>0</v>
      </c>
      <c r="H48" s="35">
        <f>D48</f>
        <v>0</v>
      </c>
    </row>
    <row r="49" spans="1:21" ht="24" customHeight="1" x14ac:dyDescent="0.25">
      <c r="B49" s="27" t="s">
        <v>20</v>
      </c>
      <c r="C49" s="30">
        <f>C33*E8</f>
        <v>0</v>
      </c>
      <c r="D49" s="30">
        <f>C33*E8-(C33*C8)</f>
        <v>0</v>
      </c>
      <c r="E49" s="19" t="s">
        <v>28</v>
      </c>
      <c r="F49" s="19" t="s">
        <v>28</v>
      </c>
      <c r="G49" s="35">
        <f t="shared" ref="G49:G50" si="8">C49</f>
        <v>0</v>
      </c>
      <c r="H49" s="35">
        <f t="shared" ref="H49:H50" si="9">D49</f>
        <v>0</v>
      </c>
    </row>
    <row r="50" spans="1:21" ht="24" customHeight="1" x14ac:dyDescent="0.25">
      <c r="B50" s="27" t="s">
        <v>21</v>
      </c>
      <c r="C50" s="30">
        <f>D34*E9</f>
        <v>0</v>
      </c>
      <c r="D50" s="30">
        <f>D34*E9-(D34*C9)</f>
        <v>0</v>
      </c>
      <c r="E50" s="19" t="s">
        <v>28</v>
      </c>
      <c r="F50" s="19" t="s">
        <v>28</v>
      </c>
      <c r="G50" s="35">
        <f t="shared" si="8"/>
        <v>0</v>
      </c>
      <c r="H50" s="35">
        <f t="shared" si="9"/>
        <v>0</v>
      </c>
    </row>
    <row r="51" spans="1:21" ht="24" customHeight="1" x14ac:dyDescent="0.2">
      <c r="B51" s="27" t="s">
        <v>19</v>
      </c>
      <c r="C51" s="30">
        <f>C35*E8</f>
        <v>0</v>
      </c>
      <c r="D51" s="30">
        <f>C35*E8-(C35*C8)</f>
        <v>0</v>
      </c>
      <c r="E51" s="31">
        <f>F35*E11</f>
        <v>0</v>
      </c>
      <c r="F51" s="31">
        <f>F35*E11-(F35*C11)</f>
        <v>0</v>
      </c>
      <c r="G51" s="35">
        <f t="shared" si="6"/>
        <v>0</v>
      </c>
      <c r="H51" s="35">
        <f t="shared" si="7"/>
        <v>0</v>
      </c>
    </row>
    <row r="52" spans="1:21" ht="26.25" customHeight="1" x14ac:dyDescent="0.25">
      <c r="B52" s="27" t="s">
        <v>37</v>
      </c>
      <c r="C52" s="37">
        <f>C42+C43+C45+C46+C48+C49+C50+C51</f>
        <v>0</v>
      </c>
      <c r="D52" s="37">
        <f>D42+D43+D45+D46+D48+D49+D50+D51</f>
        <v>0</v>
      </c>
      <c r="E52" s="37">
        <f>E42+E43+E44+E45+E46+E51</f>
        <v>0</v>
      </c>
      <c r="F52" s="37">
        <f>F42+F43+F44+F45+F46+F51</f>
        <v>0</v>
      </c>
      <c r="G52" s="37">
        <f>G42+G43+G44+G45+G46+G48++G49+G50+G51</f>
        <v>0</v>
      </c>
      <c r="H52" s="37">
        <f>H42+H43+H44+H45+H46+H48++H49+H50+H51</f>
        <v>0</v>
      </c>
    </row>
    <row r="53" spans="1:21" x14ac:dyDescent="0.2">
      <c r="C53" s="26"/>
    </row>
    <row r="54" spans="1:21" x14ac:dyDescent="0.2">
      <c r="C54" s="26"/>
    </row>
    <row r="55" spans="1:21" customFormat="1" ht="78" customHeight="1" x14ac:dyDescent="0.25">
      <c r="A55" s="42"/>
      <c r="B55" s="45"/>
      <c r="C55" s="45"/>
      <c r="F55" s="45"/>
      <c r="G55" s="45"/>
      <c r="H55" s="45"/>
      <c r="I55" s="42"/>
      <c r="J55" s="42"/>
      <c r="K55" s="42"/>
      <c r="L55" s="42"/>
      <c r="M55" s="42"/>
      <c r="N55" s="42"/>
      <c r="O55" s="42"/>
      <c r="P55" s="7"/>
      <c r="Q55" s="7"/>
      <c r="R55" s="7"/>
      <c r="S55" s="7"/>
      <c r="T55" s="7"/>
      <c r="U55" s="7"/>
    </row>
    <row r="56" spans="1:21" customFormat="1" ht="30.75" customHeight="1" x14ac:dyDescent="0.25">
      <c r="A56" s="41"/>
      <c r="B56" s="44" t="s">
        <v>38</v>
      </c>
      <c r="C56" s="44"/>
      <c r="D56" s="39"/>
      <c r="E56" s="39"/>
      <c r="F56" s="46" t="s">
        <v>39</v>
      </c>
      <c r="G56" s="46"/>
      <c r="H56" s="46"/>
      <c r="I56" s="40"/>
      <c r="J56" s="40"/>
      <c r="K56" s="40"/>
      <c r="L56" s="40"/>
      <c r="M56" s="40"/>
      <c r="N56" s="40"/>
      <c r="O56" s="40"/>
      <c r="P56" s="7"/>
      <c r="Q56" s="7"/>
      <c r="R56" s="7"/>
      <c r="S56" s="7"/>
      <c r="T56" s="7"/>
      <c r="U56" s="7"/>
    </row>
    <row r="57" spans="1:21" customFormat="1" ht="15" customHeight="1" x14ac:dyDescent="0.25"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7"/>
      <c r="Q57" s="7"/>
      <c r="R57" s="7"/>
      <c r="S57" s="7"/>
      <c r="T57" s="7"/>
      <c r="U57" s="7"/>
    </row>
    <row r="58" spans="1:21" customFormat="1" ht="15" x14ac:dyDescent="0.25">
      <c r="F58" s="38"/>
    </row>
    <row r="59" spans="1:21" customFormat="1" ht="15" x14ac:dyDescent="0.25">
      <c r="F59" s="38"/>
    </row>
  </sheetData>
  <sheetProtection algorithmName="SHA-512" hashValue="+hIOO5G5XYrz+t0KV34f0a/SwwIZShHCpjG32137DguS7ZbLlu00ydHpfs2YkYeyjf3+Z0y+93uqHd5hE+35hg==" saltValue="LYQA3jeMXgDWvTzoyscaTw==" spinCount="100000" sheet="1" objects="1" scenarios="1"/>
  <mergeCells count="21">
    <mergeCell ref="H20:H25"/>
    <mergeCell ref="C19:D19"/>
    <mergeCell ref="E19:H19"/>
    <mergeCell ref="F20:F25"/>
    <mergeCell ref="G20:G25"/>
    <mergeCell ref="A3:I4"/>
    <mergeCell ref="B56:C56"/>
    <mergeCell ref="B55:C55"/>
    <mergeCell ref="F55:H55"/>
    <mergeCell ref="F56:H56"/>
    <mergeCell ref="C40:D40"/>
    <mergeCell ref="E40:F40"/>
    <mergeCell ref="G40:H40"/>
    <mergeCell ref="A8:A9"/>
    <mergeCell ref="A10:A13"/>
    <mergeCell ref="C20:C25"/>
    <mergeCell ref="D20:D25"/>
    <mergeCell ref="E20:E25"/>
    <mergeCell ref="C15:F15"/>
    <mergeCell ref="C16:F16"/>
    <mergeCell ref="C17:F17"/>
  </mergeCells>
  <conditionalFormatting sqref="C44:D44">
    <cfRule type="cellIs" dxfId="4" priority="7" operator="equal">
      <formula>0</formula>
    </cfRule>
  </conditionalFormatting>
  <conditionalFormatting sqref="C47:D47">
    <cfRule type="cellIs" dxfId="3" priority="5" operator="equal">
      <formula>0</formula>
    </cfRule>
  </conditionalFormatting>
  <conditionalFormatting sqref="C26:H35">
    <cfRule type="cellIs" dxfId="2" priority="56" operator="equal">
      <formula>0</formula>
    </cfRule>
  </conditionalFormatting>
  <conditionalFormatting sqref="E47:F50">
    <cfRule type="cellIs" dxfId="1" priority="9" operator="equal">
      <formula>0</formula>
    </cfRule>
  </conditionalFormatting>
  <conditionalFormatting sqref="G47:H47">
    <cfRule type="cellIs" dxfId="0" priority="3" operator="equal">
      <formula>0</formula>
    </cfRule>
  </conditionalFormatting>
  <dataValidations count="2">
    <dataValidation type="decimal" operator="greaterThanOrEqual" allowBlank="1" showInputMessage="1" showErrorMessage="1" sqref="C8:C13" xr:uid="{00000000-0002-0000-0000-000000000000}">
      <formula1>0</formula1>
    </dataValidation>
    <dataValidation operator="greaterThan" allowBlank="1" showInputMessage="1" showErrorMessage="1" sqref="D8:D13" xr:uid="{00000000-0002-0000-0000-000001000000}"/>
  </dataValidations>
  <pageMargins left="0.7" right="0.7" top="0.75" bottom="0.75" header="0.3" footer="0.3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Kuczyńska</dc:creator>
  <cp:lastModifiedBy>Dariusz Wawrzkiewicz</cp:lastModifiedBy>
  <cp:lastPrinted>2024-04-17T11:05:00Z</cp:lastPrinted>
  <dcterms:created xsi:type="dcterms:W3CDTF">2024-04-11T10:43:23Z</dcterms:created>
  <dcterms:modified xsi:type="dcterms:W3CDTF">2024-07-25T07:42:31Z</dcterms:modified>
</cp:coreProperties>
</file>