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Q:\PRZYGOTOWANIE PRZETARGU\2024\DOSTAWA GAZU\"/>
    </mc:Choice>
  </mc:AlternateContent>
  <xr:revisionPtr revIDLastSave="0" documentId="13_ncr:1_{23EC7E38-83EA-4262-9210-357AB1B0F91E}" xr6:coauthVersionLast="36" xr6:coauthVersionMax="36" xr10:uidLastSave="{00000000-0000-0000-0000-000000000000}"/>
  <bookViews>
    <workbookView xWindow="0" yWindow="0" windowWidth="38400" windowHeight="15900" firstSheet="1" activeTab="7" xr2:uid="{00000000-000D-0000-FFFF-FFFF00000000}"/>
  </bookViews>
  <sheets>
    <sheet name="TABELA RAZEM" sheetId="8" r:id="rId1"/>
    <sheet name="TABELA 1 - OT2" sheetId="1" r:id="rId2"/>
    <sheet name="TABELA 2 - OT3" sheetId="2" r:id="rId3"/>
    <sheet name="TABELA 3 - OT4" sheetId="3" r:id="rId4"/>
    <sheet name="TABELA 4 - OT5" sheetId="4" r:id="rId5"/>
    <sheet name="TABELA 5 - OT6" sheetId="5" r:id="rId6"/>
    <sheet name="TABELA 6 - OT7" sheetId="6" r:id="rId7"/>
    <sheet name="TABELA  7 - OT8" sheetId="7" r:id="rId8"/>
  </sheets>
  <definedNames>
    <definedName name="_xlnm.Print_Area" localSheetId="7">'TABELA  7 - OT8'!$A$1:$I$13</definedName>
    <definedName name="_xlnm.Print_Area" localSheetId="1">'TABELA 1 - OT2'!$A$1:$I$14</definedName>
    <definedName name="_xlnm.Print_Area" localSheetId="2">'TABELA 2 - OT3'!$A$1:$I$13</definedName>
    <definedName name="_xlnm.Print_Area" localSheetId="3">'TABELA 3 - OT4'!$A$1:$I$13</definedName>
    <definedName name="_xlnm.Print_Area" localSheetId="4">'TABELA 4 - OT5'!$A$1:$I$13</definedName>
    <definedName name="_xlnm.Print_Area" localSheetId="5">'TABELA 5 - OT6'!$A$1:$I$13</definedName>
    <definedName name="_xlnm.Print_Area" localSheetId="6">'TABELA 6 - OT7'!$A$1:$I$13</definedName>
    <definedName name="_xlnm.Print_Area" localSheetId="0">'TABELA RAZEM'!$A$1:$E$9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H6" i="1" s="1"/>
  <c r="I6" i="1" s="1"/>
  <c r="F7" i="1"/>
  <c r="H7" i="1" s="1"/>
  <c r="I7" i="1" s="1"/>
  <c r="F8" i="1"/>
  <c r="H8" i="1" s="1"/>
  <c r="I8" i="1" s="1"/>
  <c r="F5" i="1"/>
  <c r="H5" i="1" s="1"/>
  <c r="I5" i="1" s="1"/>
  <c r="F6" i="2"/>
  <c r="H6" i="2" s="1"/>
  <c r="I6" i="2" s="1"/>
  <c r="F7" i="2"/>
  <c r="H7" i="2" s="1"/>
  <c r="I7" i="2" s="1"/>
  <c r="F8" i="2"/>
  <c r="H8" i="2" s="1"/>
  <c r="I8" i="2" s="1"/>
  <c r="F5" i="2"/>
  <c r="H5" i="2" s="1"/>
  <c r="I5" i="2" s="1"/>
  <c r="F6" i="3"/>
  <c r="H6" i="3" s="1"/>
  <c r="I6" i="3" s="1"/>
  <c r="F7" i="3"/>
  <c r="H7" i="3" s="1"/>
  <c r="I7" i="3" s="1"/>
  <c r="F8" i="3"/>
  <c r="H8" i="3" s="1"/>
  <c r="I8" i="3" s="1"/>
  <c r="F5" i="3"/>
  <c r="H5" i="3" s="1"/>
  <c r="I5" i="3" s="1"/>
  <c r="F6" i="4"/>
  <c r="H6" i="4" s="1"/>
  <c r="I6" i="4" s="1"/>
  <c r="F7" i="4"/>
  <c r="H7" i="4" s="1"/>
  <c r="I7" i="4" s="1"/>
  <c r="F8" i="4"/>
  <c r="H8" i="4" s="1"/>
  <c r="I8" i="4" s="1"/>
  <c r="F5" i="4"/>
  <c r="H5" i="4" s="1"/>
  <c r="I5" i="4" s="1"/>
  <c r="F6" i="6"/>
  <c r="H6" i="6" s="1"/>
  <c r="I6" i="6" s="1"/>
  <c r="F7" i="6"/>
  <c r="H7" i="6" s="1"/>
  <c r="I7" i="6" s="1"/>
  <c r="F8" i="6"/>
  <c r="H8" i="6" s="1"/>
  <c r="I8" i="6" s="1"/>
  <c r="F5" i="6"/>
  <c r="H5" i="6" s="1"/>
  <c r="I5" i="6" s="1"/>
  <c r="F6" i="5"/>
  <c r="H6" i="5" s="1"/>
  <c r="I6" i="5" s="1"/>
  <c r="F7" i="5"/>
  <c r="H7" i="5" s="1"/>
  <c r="I7" i="5" s="1"/>
  <c r="F8" i="5"/>
  <c r="H8" i="5" s="1"/>
  <c r="I8" i="5" s="1"/>
  <c r="F5" i="5"/>
  <c r="H5" i="5" s="1"/>
  <c r="I5" i="5" s="1"/>
  <c r="F6" i="7"/>
  <c r="H6" i="7" s="1"/>
  <c r="I6" i="7" s="1"/>
  <c r="F7" i="7"/>
  <c r="H7" i="7" s="1"/>
  <c r="I7" i="7" s="1"/>
  <c r="F8" i="7"/>
  <c r="H8" i="7" s="1"/>
  <c r="I8" i="7" s="1"/>
  <c r="F5" i="7"/>
  <c r="H5" i="7" s="1"/>
  <c r="I5" i="7" s="1"/>
  <c r="I9" i="1" l="1"/>
  <c r="D2" i="8" s="1"/>
  <c r="I9" i="2"/>
  <c r="I9" i="3"/>
  <c r="I9" i="6"/>
  <c r="I9" i="4"/>
  <c r="I9" i="5"/>
  <c r="I9" i="7"/>
  <c r="H9" i="6"/>
  <c r="H9" i="5"/>
  <c r="H9" i="1"/>
  <c r="C2" i="8" s="1"/>
  <c r="F9" i="7"/>
  <c r="B8" i="8" s="1"/>
  <c r="F9" i="4"/>
  <c r="B5" i="8" s="1"/>
  <c r="H9" i="3"/>
  <c r="F9" i="5"/>
  <c r="F9" i="6"/>
  <c r="F9" i="1"/>
  <c r="B2" i="8" s="1"/>
  <c r="F9" i="2"/>
  <c r="F9" i="3"/>
  <c r="B4" i="8" s="1"/>
  <c r="I10" i="5" l="1"/>
  <c r="I10" i="1"/>
  <c r="I10" i="3"/>
  <c r="I10" i="6"/>
  <c r="H9" i="7"/>
  <c r="I10" i="7" s="1"/>
  <c r="H9" i="4"/>
  <c r="I10" i="4" s="1"/>
  <c r="H9" i="2"/>
  <c r="I10" i="2" s="1"/>
  <c r="D3" i="8"/>
  <c r="E2" i="8"/>
  <c r="B6" i="8"/>
  <c r="B3" i="8"/>
  <c r="B7" i="8"/>
  <c r="D4" i="8"/>
  <c r="C4" i="8"/>
  <c r="C3" i="8" l="1"/>
  <c r="E3" i="8" s="1"/>
  <c r="D5" i="8"/>
  <c r="C5" i="8"/>
  <c r="D8" i="8"/>
  <c r="C8" i="8"/>
  <c r="E4" i="8"/>
  <c r="B9" i="8"/>
  <c r="C7" i="8"/>
  <c r="D7" i="8"/>
  <c r="C6" i="8"/>
  <c r="D6" i="8"/>
  <c r="E6" i="8" l="1"/>
  <c r="E5" i="8"/>
  <c r="E8" i="8"/>
  <c r="C9" i="8"/>
  <c r="E7" i="8"/>
  <c r="D9" i="8"/>
</calcChain>
</file>

<file path=xl/sharedStrings.xml><?xml version="1.0" encoding="utf-8"?>
<sst xmlns="http://schemas.openxmlformats.org/spreadsheetml/2006/main" count="189" uniqueCount="44">
  <si>
    <t>Lp.</t>
  </si>
  <si>
    <t>Przedmiot zamówienia</t>
  </si>
  <si>
    <t>Jednostka miary</t>
  </si>
  <si>
    <t>Cena jednostkowa  netto w zł*</t>
  </si>
  <si>
    <t>Stawka należnego podatku</t>
  </si>
  <si>
    <t>VAT (%)</t>
  </si>
  <si>
    <t>Gaz ziemny</t>
  </si>
  <si>
    <t>kWh</t>
  </si>
  <si>
    <t>Opłata handlowa</t>
  </si>
  <si>
    <t>m-c</t>
  </si>
  <si>
    <t>Opłata dystrybucyjna stała</t>
  </si>
  <si>
    <t xml:space="preserve">Opłata dystrybucyjna zmienna  </t>
  </si>
  <si>
    <t>RAZEM:</t>
  </si>
  <si>
    <t>Uwaga !</t>
  </si>
  <si>
    <t xml:space="preserve">* ceny jednostkowe netto podane z dokładnością do pięciu miejsc po przecinku </t>
  </si>
  <si>
    <t>** wartość netto i cena brutto podane z dokładnością do dwóch miejsc po przecinku</t>
  </si>
  <si>
    <t>Tabela 1. Transportowy Dozór Techniczny, Oddział Terenowy w Lublinie OT2, Al. W. Witosa 1, 20-315 Lublin, grupa taryfowa W-3.6_TA, moc umowna do 110kWh/h</t>
  </si>
  <si>
    <t>Szacunkowa ilość podana w celu wyliczenia ceny brutto oferty</t>
  </si>
  <si>
    <t>Kwota VAT</t>
  </si>
  <si>
    <t>Tabela 2. Transportowy Dozór Techniczny, Oddział Terenowy w Krakowie OT3, ul. Pocieszka 5, 31-408 Kraków, grupa taryfowa W-5.1_TA, moc umowna 121 kWh/h</t>
  </si>
  <si>
    <t>kWh/h</t>
  </si>
  <si>
    <t>Tabela 3. Transportowy Dozór Techniczny, Oddział Terenowy w Katowicach OT4, ul. Cedrowa 8, 40-181 Katowice, grupa taryfowa W-3.6_ZA, moc umowna 110kWh/h</t>
  </si>
  <si>
    <t>Tabela 4. Transportowy Dozór Techniczny, Oddział Terenowy w Gdańsku OT5, ul. Kętrzyńskiego 24b, 80-376 Gdańsk, grupa taryfowa W-4_GD, moc umowna 110 kWh/h</t>
  </si>
  <si>
    <t>Tabela 5. Transportowy Dozór Techniczny, Oddział Terenowy we Wrocławiu OT6, ul. Solskiego 5, 52-401 Wrocław, grupa taryfowa W-4_WR, moc umowna do 110 kWh/h</t>
  </si>
  <si>
    <t>Tabela 6. Transportowy Dozór Techniczny, Oddział Terenowy w Poznaniu OT7, ul. Grunwaldzka 391, 60-173 Poznań, grupa taryfowa W-3.6_PO, moc umowna do 110 kWh/h</t>
  </si>
  <si>
    <t>TABELA 1 - OT2</t>
  </si>
  <si>
    <t>TABELA 2 - OT3</t>
  </si>
  <si>
    <t>TABELA 3 - OT4</t>
  </si>
  <si>
    <t>TABELA 4 -OT 5</t>
  </si>
  <si>
    <t>TABELA 6 - OT6</t>
  </si>
  <si>
    <t>TABELA 7 - OT7</t>
  </si>
  <si>
    <t>Test</t>
  </si>
  <si>
    <t>Numer tabeli</t>
  </si>
  <si>
    <t>Wartość netto w zł</t>
  </si>
  <si>
    <t>kol. 4 x kol. 5**</t>
  </si>
  <si>
    <t>kol. 6 +  kol. 8**</t>
  </si>
  <si>
    <t xml:space="preserve"> kol. 6 +  kol. 8**</t>
  </si>
  <si>
    <t>Stawka należnego podatku VAT (%)</t>
  </si>
  <si>
    <t xml:space="preserve">Wartość netto w zł </t>
  </si>
  <si>
    <t>Wartość brutto w zł</t>
  </si>
  <si>
    <t>Cena netto w zł</t>
  </si>
  <si>
    <t>Cena brutto w zł</t>
  </si>
  <si>
    <t>TABELA 8 - TDT Szczecin</t>
  </si>
  <si>
    <t>Tabela 7. Transportowy Dozór Techniczny, ul. Zimowa 4, 70-807 Szczecin, grupa taryfowa W-3.6_PO, moc umowna do 110 kWh/h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</si>
</sst>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_-;\-* #,##0.00_-;_-* &quot;-&quot;??_-;_-@_-"/>
    <numFmt numFmtId="165" formatCode="_-* #,##0_-;\-* #,##0_-;_-* &quot;-&quot;??_-;_-@_-"/>
    <numFmt numFmtId="166" formatCode="_-* #,##0.00000\ &quot;zł&quot;_-;\-* #,##0.000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i/>
      <u/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7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8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0" xfId="0" applyFont="1"/>
    <xf numFmtId="44" fontId="8" fillId="0" borderId="1" xfId="0" applyNumberFormat="1" applyFont="1" applyBorder="1" applyAlignment="1">
      <alignment horizontal="center"/>
    </xf>
    <xf numFmtId="44" fontId="0" fillId="0" borderId="1" xfId="0" applyNumberFormat="1" applyBorder="1" applyAlignment="1">
      <alignment vertical="center"/>
    </xf>
    <xf numFmtId="44" fontId="8" fillId="3" borderId="1" xfId="0" applyNumberFormat="1" applyFont="1" applyFill="1" applyBorder="1" applyAlignment="1">
      <alignment vertical="center"/>
    </xf>
    <xf numFmtId="44" fontId="2" fillId="0" borderId="1" xfId="0" applyNumberFormat="1" applyFont="1" applyBorder="1" applyAlignment="1">
      <alignment horizontal="center" vertical="center" wrapText="1"/>
    </xf>
    <xf numFmtId="44" fontId="2" fillId="2" borderId="1" xfId="0" applyNumberFormat="1" applyFont="1" applyFill="1" applyBorder="1" applyAlignment="1">
      <alignment horizontal="right" vertical="center" wrapText="1"/>
    </xf>
    <xf numFmtId="44" fontId="2" fillId="2" borderId="2" xfId="0" applyNumberFormat="1" applyFont="1" applyFill="1" applyBorder="1" applyAlignment="1">
      <alignment horizontal="right" vertical="center" wrapText="1"/>
    </xf>
    <xf numFmtId="44" fontId="2" fillId="2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center" vertical="center" wrapText="1"/>
    </xf>
    <xf numFmtId="44" fontId="2" fillId="2" borderId="1" xfId="1" applyNumberFormat="1" applyFont="1" applyFill="1" applyBorder="1" applyAlignment="1">
      <alignment horizontal="center" vertical="center" wrapText="1"/>
    </xf>
    <xf numFmtId="44" fontId="2" fillId="2" borderId="1" xfId="1" applyNumberFormat="1" applyFont="1" applyFill="1" applyBorder="1" applyAlignment="1">
      <alignment horizontal="righ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44" fontId="10" fillId="0" borderId="5" xfId="0" applyNumberFormat="1" applyFont="1" applyFill="1" applyBorder="1" applyAlignment="1">
      <alignment horizontal="center" vertical="center" wrapText="1"/>
    </xf>
    <xf numFmtId="44" fontId="10" fillId="0" borderId="4" xfId="0" applyNumberFormat="1" applyFont="1" applyFill="1" applyBorder="1" applyAlignment="1">
      <alignment horizontal="center" vertical="center" wrapText="1"/>
    </xf>
    <xf numFmtId="0" fontId="9" fillId="0" borderId="10" xfId="0" applyFont="1" applyBorder="1"/>
    <xf numFmtId="166" fontId="2" fillId="0" borderId="8" xfId="0" applyNumberFormat="1" applyFont="1" applyBorder="1" applyAlignment="1">
      <alignment horizontal="center" vertical="center" wrapText="1"/>
    </xf>
    <xf numFmtId="166" fontId="2" fillId="0" borderId="8" xfId="1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3" borderId="3" xfId="0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44" fontId="8" fillId="0" borderId="1" xfId="0" applyNumberFormat="1" applyFont="1" applyFill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workbookViewId="0">
      <selection activeCell="C4" sqref="C4"/>
    </sheetView>
  </sheetViews>
  <sheetFormatPr defaultRowHeight="15" x14ac:dyDescent="0.25"/>
  <cols>
    <col min="1" max="1" width="22.85546875" customWidth="1"/>
    <col min="2" max="2" width="28.140625" customWidth="1"/>
    <col min="3" max="3" width="23.7109375" customWidth="1"/>
    <col min="4" max="4" width="27.7109375" customWidth="1"/>
    <col min="5" max="5" width="9.140625" customWidth="1"/>
  </cols>
  <sheetData>
    <row r="1" spans="1:5" ht="15.75" x14ac:dyDescent="0.25">
      <c r="A1" s="12" t="s">
        <v>32</v>
      </c>
      <c r="B1" s="43" t="s">
        <v>40</v>
      </c>
      <c r="C1" s="12" t="s">
        <v>18</v>
      </c>
      <c r="D1" s="43" t="s">
        <v>41</v>
      </c>
      <c r="E1" s="11" t="s">
        <v>31</v>
      </c>
    </row>
    <row r="2" spans="1:5" ht="29.25" customHeight="1" x14ac:dyDescent="0.25">
      <c r="A2" s="13" t="s">
        <v>25</v>
      </c>
      <c r="B2" s="13">
        <f>'TABELA 1 - OT2'!F9</f>
        <v>0</v>
      </c>
      <c r="C2" s="13">
        <f>'TABELA 1 - OT2'!H9</f>
        <v>0</v>
      </c>
      <c r="D2" s="13">
        <f>'TABELA 1 - OT2'!I9</f>
        <v>0</v>
      </c>
      <c r="E2" s="11" t="b">
        <f>D2=C2+B2</f>
        <v>1</v>
      </c>
    </row>
    <row r="3" spans="1:5" ht="30.75" customHeight="1" x14ac:dyDescent="0.25">
      <c r="A3" s="13" t="s">
        <v>26</v>
      </c>
      <c r="B3" s="13">
        <f>'TABELA 2 - OT3'!F9</f>
        <v>0</v>
      </c>
      <c r="C3" s="13">
        <f>'TABELA 2 - OT3'!H9</f>
        <v>0</v>
      </c>
      <c r="D3" s="13">
        <f>'TABELA 2 - OT3'!I9</f>
        <v>0</v>
      </c>
      <c r="E3" s="11" t="b">
        <f t="shared" ref="E3:E8" si="0">D3=C3+B3</f>
        <v>1</v>
      </c>
    </row>
    <row r="4" spans="1:5" ht="30.75" customHeight="1" x14ac:dyDescent="0.25">
      <c r="A4" s="13" t="s">
        <v>27</v>
      </c>
      <c r="B4" s="13">
        <f>'TABELA 3 - OT4'!F9</f>
        <v>0</v>
      </c>
      <c r="C4" s="13">
        <f>'TABELA 3 - OT4'!H9</f>
        <v>0</v>
      </c>
      <c r="D4" s="13">
        <f>'TABELA 3 - OT4'!I9</f>
        <v>0</v>
      </c>
      <c r="E4" s="11" t="b">
        <f t="shared" si="0"/>
        <v>1</v>
      </c>
    </row>
    <row r="5" spans="1:5" ht="30.75" customHeight="1" x14ac:dyDescent="0.25">
      <c r="A5" s="13" t="s">
        <v>28</v>
      </c>
      <c r="B5" s="13">
        <f>'TABELA 4 - OT5'!F9</f>
        <v>0</v>
      </c>
      <c r="C5" s="13">
        <f>'TABELA 4 - OT5'!H9</f>
        <v>0</v>
      </c>
      <c r="D5" s="13">
        <f>'TABELA 4 - OT5'!I9</f>
        <v>0</v>
      </c>
      <c r="E5" s="11" t="b">
        <f t="shared" si="0"/>
        <v>1</v>
      </c>
    </row>
    <row r="6" spans="1:5" ht="29.25" customHeight="1" x14ac:dyDescent="0.25">
      <c r="A6" s="13" t="s">
        <v>29</v>
      </c>
      <c r="B6" s="13">
        <f>'TABELA 5 - OT6'!F9</f>
        <v>0</v>
      </c>
      <c r="C6" s="13">
        <f>'TABELA 5 - OT6'!H9</f>
        <v>0</v>
      </c>
      <c r="D6" s="13">
        <f>'TABELA 5 - OT6'!I9</f>
        <v>0</v>
      </c>
      <c r="E6" s="11" t="b">
        <f t="shared" si="0"/>
        <v>1</v>
      </c>
    </row>
    <row r="7" spans="1:5" ht="29.25" customHeight="1" x14ac:dyDescent="0.25">
      <c r="A7" s="13" t="s">
        <v>30</v>
      </c>
      <c r="B7" s="13">
        <f>'TABELA 6 - OT7'!F9</f>
        <v>0</v>
      </c>
      <c r="C7" s="13">
        <f>'TABELA 6 - OT7'!H9</f>
        <v>0</v>
      </c>
      <c r="D7" s="13">
        <f>'TABELA 6 - OT7'!I9</f>
        <v>0</v>
      </c>
      <c r="E7" s="11" t="b">
        <f t="shared" si="0"/>
        <v>1</v>
      </c>
    </row>
    <row r="8" spans="1:5" ht="30" customHeight="1" x14ac:dyDescent="0.25">
      <c r="A8" s="13" t="s">
        <v>42</v>
      </c>
      <c r="B8" s="13">
        <f>'TABELA  7 - OT8'!F9</f>
        <v>0</v>
      </c>
      <c r="C8" s="13">
        <f>'TABELA  7 - OT8'!H9</f>
        <v>0</v>
      </c>
      <c r="D8" s="13">
        <f>'TABELA  7 - OT8'!I9</f>
        <v>0</v>
      </c>
      <c r="E8" s="11" t="b">
        <f t="shared" si="0"/>
        <v>1</v>
      </c>
    </row>
    <row r="9" spans="1:5" ht="30.75" customHeight="1" x14ac:dyDescent="0.25">
      <c r="A9" s="14" t="s">
        <v>12</v>
      </c>
      <c r="B9" s="14">
        <f>SUM(B2:B8)</f>
        <v>0</v>
      </c>
      <c r="C9" s="14">
        <f t="shared" ref="C9:D9" si="1">SUM(C2:C8)</f>
        <v>0</v>
      </c>
      <c r="D9" s="14">
        <f t="shared" si="1"/>
        <v>0</v>
      </c>
      <c r="E9" s="1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&amp;RZałącznik nr 3a do SWZ - Formularze cenowe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"/>
  <sheetViews>
    <sheetView workbookViewId="0">
      <selection activeCell="I10" sqref="I10"/>
    </sheetView>
  </sheetViews>
  <sheetFormatPr defaultRowHeight="15" x14ac:dyDescent="0.25"/>
  <cols>
    <col min="1" max="1" width="5.42578125" customWidth="1"/>
    <col min="2" max="2" width="30.42578125" customWidth="1"/>
    <col min="4" max="4" width="16.42578125" customWidth="1"/>
    <col min="5" max="5" width="17.5703125" customWidth="1"/>
    <col min="6" max="6" width="15.5703125" customWidth="1"/>
    <col min="7" max="7" width="12.28515625" customWidth="1"/>
    <col min="8" max="8" width="15.85546875" customWidth="1"/>
    <col min="9" max="9" width="24" customWidth="1"/>
  </cols>
  <sheetData>
    <row r="1" spans="1:9" ht="43.5" customHeight="1" x14ac:dyDescent="0.25">
      <c r="A1" s="32" t="s">
        <v>16</v>
      </c>
      <c r="B1" s="32"/>
      <c r="C1" s="32"/>
      <c r="D1" s="32"/>
      <c r="E1" s="32"/>
      <c r="F1" s="32"/>
      <c r="G1" s="32"/>
      <c r="H1" s="32"/>
      <c r="I1" s="32"/>
    </row>
    <row r="2" spans="1:9" ht="44.25" customHeight="1" x14ac:dyDescent="0.25">
      <c r="A2" s="37" t="s">
        <v>0</v>
      </c>
      <c r="B2" s="37" t="s">
        <v>1</v>
      </c>
      <c r="C2" s="37" t="s">
        <v>2</v>
      </c>
      <c r="D2" s="33" t="s">
        <v>17</v>
      </c>
      <c r="E2" s="37" t="s">
        <v>3</v>
      </c>
      <c r="F2" s="1" t="s">
        <v>33</v>
      </c>
      <c r="G2" s="33" t="s">
        <v>37</v>
      </c>
      <c r="H2" s="33" t="s">
        <v>18</v>
      </c>
      <c r="I2" s="1" t="s">
        <v>39</v>
      </c>
    </row>
    <row r="3" spans="1:9" ht="11.25" customHeight="1" x14ac:dyDescent="0.25">
      <c r="A3" s="37"/>
      <c r="B3" s="37"/>
      <c r="C3" s="37"/>
      <c r="D3" s="34"/>
      <c r="E3" s="37"/>
      <c r="F3" s="6" t="s">
        <v>34</v>
      </c>
      <c r="G3" s="35"/>
      <c r="H3" s="35"/>
      <c r="I3" s="6" t="s">
        <v>35</v>
      </c>
    </row>
    <row r="4" spans="1:9" x14ac:dyDescent="0.25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</row>
    <row r="5" spans="1:9" ht="36.75" customHeight="1" x14ac:dyDescent="0.25">
      <c r="A5" s="6">
        <v>1</v>
      </c>
      <c r="B5" s="2" t="s">
        <v>6</v>
      </c>
      <c r="C5" s="3" t="s">
        <v>7</v>
      </c>
      <c r="D5" s="19">
        <v>74400</v>
      </c>
      <c r="E5" s="30"/>
      <c r="F5" s="15">
        <f>ROUND(D5*E5,2)</f>
        <v>0</v>
      </c>
      <c r="G5" s="24">
        <v>0.23</v>
      </c>
      <c r="H5" s="15">
        <f>ROUND(F5*G5,2)</f>
        <v>0</v>
      </c>
      <c r="I5" s="15">
        <f>ROUND(H5+F5,2)</f>
        <v>0</v>
      </c>
    </row>
    <row r="6" spans="1:9" ht="36.75" customHeight="1" x14ac:dyDescent="0.25">
      <c r="A6" s="6">
        <v>2</v>
      </c>
      <c r="B6" s="3" t="s">
        <v>8</v>
      </c>
      <c r="C6" s="3" t="s">
        <v>9</v>
      </c>
      <c r="D6" s="19">
        <v>12</v>
      </c>
      <c r="E6" s="30"/>
      <c r="F6" s="15">
        <f t="shared" ref="F6:F8" si="0">ROUND(D6*E6,2)</f>
        <v>0</v>
      </c>
      <c r="G6" s="24">
        <v>0.23</v>
      </c>
      <c r="H6" s="15">
        <f t="shared" ref="H6:H8" si="1">ROUND(F6*G6,2)</f>
        <v>0</v>
      </c>
      <c r="I6" s="15">
        <f t="shared" ref="I6:I8" si="2">ROUND(H6+F6,2)</f>
        <v>0</v>
      </c>
    </row>
    <row r="7" spans="1:9" ht="36.75" customHeight="1" x14ac:dyDescent="0.25">
      <c r="A7" s="6">
        <v>3</v>
      </c>
      <c r="B7" s="3" t="s">
        <v>10</v>
      </c>
      <c r="C7" s="2" t="s">
        <v>9</v>
      </c>
      <c r="D7" s="19">
        <v>12</v>
      </c>
      <c r="E7" s="30"/>
      <c r="F7" s="15">
        <f t="shared" si="0"/>
        <v>0</v>
      </c>
      <c r="G7" s="24">
        <v>0.23</v>
      </c>
      <c r="H7" s="15">
        <f t="shared" si="1"/>
        <v>0</v>
      </c>
      <c r="I7" s="15">
        <f t="shared" si="2"/>
        <v>0</v>
      </c>
    </row>
    <row r="8" spans="1:9" ht="36.75" customHeight="1" x14ac:dyDescent="0.25">
      <c r="A8" s="6">
        <v>4</v>
      </c>
      <c r="B8" s="3" t="s">
        <v>11</v>
      </c>
      <c r="C8" s="3" t="s">
        <v>7</v>
      </c>
      <c r="D8" s="19">
        <v>74400</v>
      </c>
      <c r="E8" s="30"/>
      <c r="F8" s="15">
        <f t="shared" si="0"/>
        <v>0</v>
      </c>
      <c r="G8" s="24">
        <v>0.23</v>
      </c>
      <c r="H8" s="15">
        <f t="shared" si="1"/>
        <v>0</v>
      </c>
      <c r="I8" s="15">
        <f t="shared" si="2"/>
        <v>0</v>
      </c>
    </row>
    <row r="9" spans="1:9" ht="32.25" customHeight="1" x14ac:dyDescent="0.25">
      <c r="A9" s="38" t="s">
        <v>12</v>
      </c>
      <c r="B9" s="38"/>
      <c r="C9" s="38"/>
      <c r="D9" s="38"/>
      <c r="E9" s="38"/>
      <c r="F9" s="16">
        <f>SUM(F5:F8)</f>
        <v>0</v>
      </c>
      <c r="G9" s="17"/>
      <c r="H9" s="18">
        <f>SUM(H5:H8)</f>
        <v>0</v>
      </c>
      <c r="I9" s="18">
        <f>SUM(I5:I8)</f>
        <v>0</v>
      </c>
    </row>
    <row r="10" spans="1:9" x14ac:dyDescent="0.25">
      <c r="H10" s="11" t="s">
        <v>31</v>
      </c>
      <c r="I10" s="25" t="b">
        <f>I9=H9+F9</f>
        <v>1</v>
      </c>
    </row>
    <row r="11" spans="1:9" x14ac:dyDescent="0.25">
      <c r="A11" s="36" t="s">
        <v>13</v>
      </c>
      <c r="B11" s="36"/>
    </row>
    <row r="12" spans="1:9" x14ac:dyDescent="0.25">
      <c r="A12" s="31" t="s">
        <v>14</v>
      </c>
      <c r="B12" s="31"/>
      <c r="C12" s="31"/>
      <c r="D12" s="31"/>
      <c r="E12" s="31"/>
      <c r="F12" s="31"/>
      <c r="G12" s="31"/>
      <c r="H12" s="31"/>
      <c r="I12" s="31"/>
    </row>
    <row r="13" spans="1:9" ht="13.5" customHeight="1" x14ac:dyDescent="0.25">
      <c r="A13" s="31" t="s">
        <v>15</v>
      </c>
      <c r="B13" s="31"/>
      <c r="C13" s="31"/>
      <c r="D13" s="31"/>
      <c r="E13" s="31"/>
      <c r="F13" s="31"/>
      <c r="G13" s="31"/>
      <c r="H13" s="31"/>
      <c r="I13" s="31"/>
    </row>
  </sheetData>
  <mergeCells count="12">
    <mergeCell ref="A13:I13"/>
    <mergeCell ref="A12:I12"/>
    <mergeCell ref="A1:I1"/>
    <mergeCell ref="D2:D3"/>
    <mergeCell ref="H2:H3"/>
    <mergeCell ref="A11:B11"/>
    <mergeCell ref="G2:G3"/>
    <mergeCell ref="A2:A3"/>
    <mergeCell ref="B2:B3"/>
    <mergeCell ref="C2:C3"/>
    <mergeCell ref="E2:E3"/>
    <mergeCell ref="A9:E9"/>
  </mergeCells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H15" sqref="H15"/>
    </sheetView>
  </sheetViews>
  <sheetFormatPr defaultRowHeight="15" x14ac:dyDescent="0.25"/>
  <cols>
    <col min="1" max="1" width="5.42578125" customWidth="1"/>
    <col min="2" max="2" width="30.42578125" customWidth="1"/>
    <col min="4" max="4" width="16.5703125" customWidth="1"/>
    <col min="5" max="5" width="17.5703125" customWidth="1"/>
    <col min="6" max="6" width="21.85546875" customWidth="1"/>
    <col min="7" max="7" width="12.28515625" customWidth="1"/>
    <col min="8" max="8" width="18.140625" customWidth="1"/>
    <col min="9" max="9" width="22.7109375" customWidth="1"/>
  </cols>
  <sheetData>
    <row r="1" spans="1:9" ht="39.75" customHeight="1" x14ac:dyDescent="0.25">
      <c r="A1" s="32" t="s">
        <v>19</v>
      </c>
      <c r="B1" s="32"/>
      <c r="C1" s="32"/>
      <c r="D1" s="32"/>
      <c r="E1" s="32"/>
      <c r="F1" s="32"/>
      <c r="G1" s="32"/>
      <c r="H1" s="32"/>
      <c r="I1" s="32"/>
    </row>
    <row r="2" spans="1:9" ht="38.25" customHeight="1" x14ac:dyDescent="0.25">
      <c r="A2" s="33" t="s">
        <v>0</v>
      </c>
      <c r="B2" s="33" t="s">
        <v>1</v>
      </c>
      <c r="C2" s="33" t="s">
        <v>2</v>
      </c>
      <c r="D2" s="33" t="s">
        <v>17</v>
      </c>
      <c r="E2" s="33" t="s">
        <v>3</v>
      </c>
      <c r="F2" s="1" t="s">
        <v>33</v>
      </c>
      <c r="G2" s="33" t="s">
        <v>37</v>
      </c>
      <c r="H2" s="33" t="s">
        <v>18</v>
      </c>
      <c r="I2" s="1" t="s">
        <v>39</v>
      </c>
    </row>
    <row r="3" spans="1:9" x14ac:dyDescent="0.25">
      <c r="A3" s="35"/>
      <c r="B3" s="35"/>
      <c r="C3" s="35"/>
      <c r="D3" s="35"/>
      <c r="E3" s="35"/>
      <c r="F3" s="6" t="s">
        <v>34</v>
      </c>
      <c r="G3" s="35"/>
      <c r="H3" s="35"/>
      <c r="I3" s="6" t="s">
        <v>36</v>
      </c>
    </row>
    <row r="4" spans="1:9" ht="16.5" customHeight="1" x14ac:dyDescent="0.25">
      <c r="A4" s="6">
        <v>1</v>
      </c>
      <c r="B4" s="6">
        <v>2</v>
      </c>
      <c r="C4" s="6">
        <v>3</v>
      </c>
      <c r="D4" s="9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</row>
    <row r="5" spans="1:9" ht="31.5" customHeight="1" x14ac:dyDescent="0.25">
      <c r="A5" s="6">
        <v>1</v>
      </c>
      <c r="B5" s="2" t="s">
        <v>6</v>
      </c>
      <c r="C5" s="7" t="s">
        <v>7</v>
      </c>
      <c r="D5" s="19">
        <v>220200</v>
      </c>
      <c r="E5" s="28"/>
      <c r="F5" s="15">
        <f>ROUND(D5*E5,2)</f>
        <v>0</v>
      </c>
      <c r="G5" s="24">
        <v>0.23</v>
      </c>
      <c r="H5" s="15">
        <f>ROUND(F5*G5,2)</f>
        <v>0</v>
      </c>
      <c r="I5" s="15">
        <f>ROUND(H5+F5,2)</f>
        <v>0</v>
      </c>
    </row>
    <row r="6" spans="1:9" ht="31.5" customHeight="1" x14ac:dyDescent="0.25">
      <c r="A6" s="6">
        <v>2</v>
      </c>
      <c r="B6" s="3" t="s">
        <v>8</v>
      </c>
      <c r="C6" s="7" t="s">
        <v>9</v>
      </c>
      <c r="D6" s="19">
        <v>12</v>
      </c>
      <c r="E6" s="28"/>
      <c r="F6" s="15">
        <f t="shared" ref="F6:F8" si="0">ROUND(D6*E6,2)</f>
        <v>0</v>
      </c>
      <c r="G6" s="24">
        <v>0.23</v>
      </c>
      <c r="H6" s="15">
        <f t="shared" ref="H6:H8" si="1">ROUND(F6*G6,2)</f>
        <v>0</v>
      </c>
      <c r="I6" s="15">
        <f t="shared" ref="I6:I8" si="2">ROUND(H6+F6,2)</f>
        <v>0</v>
      </c>
    </row>
    <row r="7" spans="1:9" ht="31.5" customHeight="1" x14ac:dyDescent="0.25">
      <c r="A7" s="6">
        <v>3</v>
      </c>
      <c r="B7" s="3" t="s">
        <v>10</v>
      </c>
      <c r="C7" s="8" t="s">
        <v>20</v>
      </c>
      <c r="D7" s="19">
        <v>1059960</v>
      </c>
      <c r="E7" s="28"/>
      <c r="F7" s="15">
        <f t="shared" si="0"/>
        <v>0</v>
      </c>
      <c r="G7" s="24">
        <v>0.23</v>
      </c>
      <c r="H7" s="15">
        <f t="shared" si="1"/>
        <v>0</v>
      </c>
      <c r="I7" s="15">
        <f t="shared" si="2"/>
        <v>0</v>
      </c>
    </row>
    <row r="8" spans="1:9" ht="31.5" customHeight="1" x14ac:dyDescent="0.25">
      <c r="A8" s="6">
        <v>4</v>
      </c>
      <c r="B8" s="3" t="s">
        <v>11</v>
      </c>
      <c r="C8" s="7" t="s">
        <v>7</v>
      </c>
      <c r="D8" s="19">
        <v>220200</v>
      </c>
      <c r="E8" s="28"/>
      <c r="F8" s="15">
        <f t="shared" si="0"/>
        <v>0</v>
      </c>
      <c r="G8" s="24">
        <v>0.23</v>
      </c>
      <c r="H8" s="15">
        <f t="shared" si="1"/>
        <v>0</v>
      </c>
      <c r="I8" s="15">
        <f t="shared" si="2"/>
        <v>0</v>
      </c>
    </row>
    <row r="9" spans="1:9" ht="34.5" customHeight="1" x14ac:dyDescent="0.25">
      <c r="A9" s="39" t="s">
        <v>12</v>
      </c>
      <c r="B9" s="40"/>
      <c r="C9" s="40"/>
      <c r="D9" s="40"/>
      <c r="E9" s="41"/>
      <c r="F9" s="16">
        <f>SUM(F5:F8)</f>
        <v>0</v>
      </c>
      <c r="G9" s="5"/>
      <c r="H9" s="18">
        <f>SUM(H5:H8)</f>
        <v>0</v>
      </c>
      <c r="I9" s="18">
        <f>SUM(I5:I8)</f>
        <v>0</v>
      </c>
    </row>
    <row r="10" spans="1:9" x14ac:dyDescent="0.25">
      <c r="H10" s="27" t="s">
        <v>31</v>
      </c>
      <c r="I10" s="26" t="b">
        <f>I9=H9+F9</f>
        <v>1</v>
      </c>
    </row>
    <row r="11" spans="1:9" x14ac:dyDescent="0.25">
      <c r="A11" s="36" t="s">
        <v>13</v>
      </c>
      <c r="B11" s="36"/>
    </row>
    <row r="12" spans="1:9" x14ac:dyDescent="0.25">
      <c r="A12" s="31" t="s">
        <v>14</v>
      </c>
      <c r="B12" s="31"/>
      <c r="C12" s="31"/>
      <c r="D12" s="31"/>
      <c r="E12" s="31"/>
      <c r="F12" s="31"/>
      <c r="G12" s="31"/>
      <c r="H12" s="31"/>
      <c r="I12" s="31"/>
    </row>
    <row r="13" spans="1:9" x14ac:dyDescent="0.25">
      <c r="A13" s="31" t="s">
        <v>15</v>
      </c>
      <c r="B13" s="31"/>
      <c r="C13" s="31"/>
      <c r="D13" s="31"/>
      <c r="E13" s="31"/>
      <c r="F13" s="31"/>
      <c r="G13" s="31"/>
      <c r="H13" s="31"/>
      <c r="I13" s="31"/>
    </row>
  </sheetData>
  <mergeCells count="12">
    <mergeCell ref="A1:I1"/>
    <mergeCell ref="A2:A3"/>
    <mergeCell ref="B2:B3"/>
    <mergeCell ref="C2:C3"/>
    <mergeCell ref="D2:D3"/>
    <mergeCell ref="E2:E3"/>
    <mergeCell ref="A9:E9"/>
    <mergeCell ref="A12:I12"/>
    <mergeCell ref="A13:I13"/>
    <mergeCell ref="A11:B11"/>
    <mergeCell ref="H2:H3"/>
    <mergeCell ref="G2:G3"/>
  </mergeCells>
  <pageMargins left="0.7" right="0.7" top="0.75" bottom="0.75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"/>
  <sheetViews>
    <sheetView workbookViewId="0">
      <selection activeCell="B27" sqref="B27"/>
    </sheetView>
  </sheetViews>
  <sheetFormatPr defaultRowHeight="15" x14ac:dyDescent="0.25"/>
  <cols>
    <col min="1" max="1" width="5.42578125" customWidth="1"/>
    <col min="2" max="2" width="30.42578125" customWidth="1"/>
    <col min="4" max="4" width="16.5703125" customWidth="1"/>
    <col min="5" max="5" width="17.5703125" customWidth="1"/>
    <col min="6" max="6" width="20.28515625" customWidth="1"/>
    <col min="7" max="7" width="12.28515625" customWidth="1"/>
    <col min="8" max="8" width="16.42578125" customWidth="1"/>
    <col min="9" max="9" width="22.5703125" customWidth="1"/>
  </cols>
  <sheetData>
    <row r="1" spans="1:9" ht="37.5" customHeight="1" x14ac:dyDescent="0.25">
      <c r="A1" s="32" t="s">
        <v>21</v>
      </c>
      <c r="B1" s="32"/>
      <c r="C1" s="32"/>
      <c r="D1" s="32"/>
      <c r="E1" s="32"/>
      <c r="F1" s="32"/>
      <c r="G1" s="32"/>
      <c r="H1" s="32"/>
      <c r="I1" s="32"/>
    </row>
    <row r="2" spans="1:9" ht="51" customHeight="1" x14ac:dyDescent="0.25">
      <c r="A2" s="37" t="s">
        <v>0</v>
      </c>
      <c r="B2" s="37" t="s">
        <v>1</v>
      </c>
      <c r="C2" s="37" t="s">
        <v>2</v>
      </c>
      <c r="D2" s="33" t="s">
        <v>17</v>
      </c>
      <c r="E2" s="37" t="s">
        <v>3</v>
      </c>
      <c r="F2" s="1" t="s">
        <v>33</v>
      </c>
      <c r="G2" s="33" t="s">
        <v>37</v>
      </c>
      <c r="H2" s="33" t="s">
        <v>18</v>
      </c>
      <c r="I2" s="1" t="s">
        <v>39</v>
      </c>
    </row>
    <row r="3" spans="1:9" x14ac:dyDescent="0.25">
      <c r="A3" s="37"/>
      <c r="B3" s="37"/>
      <c r="C3" s="37"/>
      <c r="D3" s="34"/>
      <c r="E3" s="37"/>
      <c r="F3" s="6" t="s">
        <v>34</v>
      </c>
      <c r="G3" s="35"/>
      <c r="H3" s="35"/>
      <c r="I3" s="6" t="s">
        <v>36</v>
      </c>
    </row>
    <row r="4" spans="1:9" x14ac:dyDescent="0.25">
      <c r="A4" s="6">
        <v>1</v>
      </c>
      <c r="B4" s="9">
        <v>2</v>
      </c>
      <c r="C4" s="9">
        <v>3</v>
      </c>
      <c r="D4" s="9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</row>
    <row r="5" spans="1:9" ht="33.75" customHeight="1" x14ac:dyDescent="0.25">
      <c r="A5" s="10">
        <v>1</v>
      </c>
      <c r="B5" s="2" t="s">
        <v>6</v>
      </c>
      <c r="C5" s="3" t="s">
        <v>7</v>
      </c>
      <c r="D5" s="4">
        <v>51600</v>
      </c>
      <c r="E5" s="28"/>
      <c r="F5" s="15">
        <f>ROUND(E5*D5,2)</f>
        <v>0</v>
      </c>
      <c r="G5" s="24">
        <v>0.23</v>
      </c>
      <c r="H5" s="15">
        <f>ROUND(G5*F5,2)</f>
        <v>0</v>
      </c>
      <c r="I5" s="15">
        <f>ROUND(H5+F5,2)</f>
        <v>0</v>
      </c>
    </row>
    <row r="6" spans="1:9" ht="33.75" customHeight="1" x14ac:dyDescent="0.25">
      <c r="A6" s="10">
        <v>2</v>
      </c>
      <c r="B6" s="3" t="s">
        <v>8</v>
      </c>
      <c r="C6" s="3" t="s">
        <v>9</v>
      </c>
      <c r="D6" s="3">
        <v>12</v>
      </c>
      <c r="E6" s="28"/>
      <c r="F6" s="15">
        <f t="shared" ref="F6:F8" si="0">ROUND(E6*D6,2)</f>
        <v>0</v>
      </c>
      <c r="G6" s="24">
        <v>0.23</v>
      </c>
      <c r="H6" s="15">
        <f t="shared" ref="H6:H8" si="1">ROUND(G6*F6,2)</f>
        <v>0</v>
      </c>
      <c r="I6" s="15">
        <f t="shared" ref="I6:I8" si="2">ROUND(H6+F6,2)</f>
        <v>0</v>
      </c>
    </row>
    <row r="7" spans="1:9" ht="33.75" customHeight="1" x14ac:dyDescent="0.25">
      <c r="A7" s="10">
        <v>3</v>
      </c>
      <c r="B7" s="3" t="s">
        <v>10</v>
      </c>
      <c r="C7" s="3" t="s">
        <v>9</v>
      </c>
      <c r="D7" s="3">
        <v>12</v>
      </c>
      <c r="E7" s="28"/>
      <c r="F7" s="15">
        <f t="shared" si="0"/>
        <v>0</v>
      </c>
      <c r="G7" s="24">
        <v>0.23</v>
      </c>
      <c r="H7" s="15">
        <f t="shared" si="1"/>
        <v>0</v>
      </c>
      <c r="I7" s="15">
        <f t="shared" si="2"/>
        <v>0</v>
      </c>
    </row>
    <row r="8" spans="1:9" ht="33.75" customHeight="1" x14ac:dyDescent="0.25">
      <c r="A8" s="10">
        <v>4</v>
      </c>
      <c r="B8" s="3" t="s">
        <v>11</v>
      </c>
      <c r="C8" s="3" t="s">
        <v>7</v>
      </c>
      <c r="D8" s="4">
        <v>51600</v>
      </c>
      <c r="E8" s="28"/>
      <c r="F8" s="15">
        <f t="shared" si="0"/>
        <v>0</v>
      </c>
      <c r="G8" s="24">
        <v>0.23</v>
      </c>
      <c r="H8" s="15">
        <f t="shared" si="1"/>
        <v>0</v>
      </c>
      <c r="I8" s="15">
        <f t="shared" si="2"/>
        <v>0</v>
      </c>
    </row>
    <row r="9" spans="1:9" ht="30" customHeight="1" x14ac:dyDescent="0.25">
      <c r="A9" s="38" t="s">
        <v>12</v>
      </c>
      <c r="B9" s="42"/>
      <c r="C9" s="42"/>
      <c r="D9" s="42"/>
      <c r="E9" s="38"/>
      <c r="F9" s="16">
        <f>SUM(F5:F8)</f>
        <v>0</v>
      </c>
      <c r="G9" s="5"/>
      <c r="H9" s="18">
        <f>SUM(H5:H8)</f>
        <v>0</v>
      </c>
      <c r="I9" s="18">
        <f>SUM(I5:I8)</f>
        <v>0</v>
      </c>
    </row>
    <row r="10" spans="1:9" x14ac:dyDescent="0.25">
      <c r="H10" s="27" t="s">
        <v>31</v>
      </c>
      <c r="I10" s="26" t="b">
        <f>H9+F9=I9</f>
        <v>1</v>
      </c>
    </row>
    <row r="11" spans="1:9" x14ac:dyDescent="0.25">
      <c r="A11" s="36" t="s">
        <v>13</v>
      </c>
      <c r="B11" s="36"/>
    </row>
    <row r="12" spans="1:9" x14ac:dyDescent="0.25">
      <c r="A12" s="31" t="s">
        <v>14</v>
      </c>
      <c r="B12" s="31"/>
      <c r="C12" s="31"/>
      <c r="D12" s="31"/>
      <c r="E12" s="31"/>
      <c r="F12" s="31"/>
      <c r="G12" s="31"/>
      <c r="H12" s="31"/>
      <c r="I12" s="31"/>
    </row>
    <row r="13" spans="1:9" x14ac:dyDescent="0.25">
      <c r="A13" s="31" t="s">
        <v>15</v>
      </c>
      <c r="B13" s="31"/>
      <c r="C13" s="31"/>
      <c r="D13" s="31"/>
      <c r="E13" s="31"/>
      <c r="F13" s="31"/>
      <c r="G13" s="31"/>
      <c r="H13" s="31"/>
      <c r="I13" s="31"/>
    </row>
  </sheetData>
  <mergeCells count="12">
    <mergeCell ref="A1:I1"/>
    <mergeCell ref="A2:A3"/>
    <mergeCell ref="B2:B3"/>
    <mergeCell ref="C2:C3"/>
    <mergeCell ref="D2:D3"/>
    <mergeCell ref="E2:E3"/>
    <mergeCell ref="A9:E9"/>
    <mergeCell ref="A11:B11"/>
    <mergeCell ref="A12:I12"/>
    <mergeCell ref="A13:I13"/>
    <mergeCell ref="H2:H3"/>
    <mergeCell ref="G2:G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3"/>
  <sheetViews>
    <sheetView workbookViewId="0">
      <selection activeCell="D8" sqref="D8"/>
    </sheetView>
  </sheetViews>
  <sheetFormatPr defaultRowHeight="15" x14ac:dyDescent="0.25"/>
  <cols>
    <col min="1" max="1" width="5.42578125" customWidth="1"/>
    <col min="2" max="2" width="30.42578125" customWidth="1"/>
    <col min="4" max="4" width="16.5703125" customWidth="1"/>
    <col min="5" max="5" width="17.5703125" customWidth="1"/>
    <col min="6" max="6" width="21.28515625" customWidth="1"/>
    <col min="7" max="7" width="12.28515625" customWidth="1"/>
    <col min="8" max="8" width="15.85546875" customWidth="1"/>
    <col min="9" max="9" width="22.42578125" customWidth="1"/>
  </cols>
  <sheetData>
    <row r="1" spans="1:9" ht="40.5" customHeight="1" x14ac:dyDescent="0.25">
      <c r="A1" s="32" t="s">
        <v>22</v>
      </c>
      <c r="B1" s="32"/>
      <c r="C1" s="32"/>
      <c r="D1" s="32"/>
      <c r="E1" s="32"/>
      <c r="F1" s="32"/>
      <c r="G1" s="32"/>
      <c r="H1" s="32"/>
      <c r="I1" s="32"/>
    </row>
    <row r="2" spans="1:9" ht="51" customHeight="1" x14ac:dyDescent="0.25">
      <c r="A2" s="37" t="s">
        <v>0</v>
      </c>
      <c r="B2" s="37" t="s">
        <v>1</v>
      </c>
      <c r="C2" s="37" t="s">
        <v>2</v>
      </c>
      <c r="D2" s="33" t="s">
        <v>17</v>
      </c>
      <c r="E2" s="37" t="s">
        <v>3</v>
      </c>
      <c r="F2" s="1" t="s">
        <v>33</v>
      </c>
      <c r="G2" s="33" t="s">
        <v>37</v>
      </c>
      <c r="H2" s="33" t="s">
        <v>18</v>
      </c>
      <c r="I2" s="1" t="s">
        <v>39</v>
      </c>
    </row>
    <row r="3" spans="1:9" x14ac:dyDescent="0.25">
      <c r="A3" s="37"/>
      <c r="B3" s="37"/>
      <c r="C3" s="37"/>
      <c r="D3" s="34"/>
      <c r="E3" s="37"/>
      <c r="F3" s="6" t="s">
        <v>34</v>
      </c>
      <c r="G3" s="35"/>
      <c r="H3" s="35"/>
      <c r="I3" s="6" t="s">
        <v>36</v>
      </c>
    </row>
    <row r="4" spans="1:9" x14ac:dyDescent="0.25">
      <c r="A4" s="6">
        <v>1</v>
      </c>
      <c r="B4" s="9">
        <v>2</v>
      </c>
      <c r="C4" s="9">
        <v>3</v>
      </c>
      <c r="D4" s="9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</row>
    <row r="5" spans="1:9" ht="31.5" customHeight="1" x14ac:dyDescent="0.25">
      <c r="A5" s="10">
        <v>1</v>
      </c>
      <c r="B5" s="2" t="s">
        <v>6</v>
      </c>
      <c r="C5" s="3" t="s">
        <v>7</v>
      </c>
      <c r="D5" s="4">
        <v>280200</v>
      </c>
      <c r="E5" s="28"/>
      <c r="F5" s="15">
        <f>ROUND(E5*D5,2)</f>
        <v>0</v>
      </c>
      <c r="G5" s="24">
        <v>0.23</v>
      </c>
      <c r="H5" s="15">
        <f>ROUND(G5*F5,2)</f>
        <v>0</v>
      </c>
      <c r="I5" s="15">
        <f>ROUND(H5+F5,2)</f>
        <v>0</v>
      </c>
    </row>
    <row r="6" spans="1:9" ht="31.5" customHeight="1" x14ac:dyDescent="0.25">
      <c r="A6" s="10">
        <v>2</v>
      </c>
      <c r="B6" s="3" t="s">
        <v>8</v>
      </c>
      <c r="C6" s="3" t="s">
        <v>9</v>
      </c>
      <c r="D6" s="3">
        <v>12</v>
      </c>
      <c r="E6" s="28"/>
      <c r="F6" s="15">
        <f t="shared" ref="F6:F8" si="0">ROUND(E6*D6,2)</f>
        <v>0</v>
      </c>
      <c r="G6" s="24">
        <v>0.23</v>
      </c>
      <c r="H6" s="15">
        <f t="shared" ref="H6:H8" si="1">ROUND(G6*F6,2)</f>
        <v>0</v>
      </c>
      <c r="I6" s="15">
        <f t="shared" ref="I6:I8" si="2">ROUND(H6+F6,2)</f>
        <v>0</v>
      </c>
    </row>
    <row r="7" spans="1:9" ht="31.5" customHeight="1" x14ac:dyDescent="0.25">
      <c r="A7" s="10">
        <v>3</v>
      </c>
      <c r="B7" s="3" t="s">
        <v>10</v>
      </c>
      <c r="C7" s="3" t="s">
        <v>9</v>
      </c>
      <c r="D7" s="3">
        <v>12</v>
      </c>
      <c r="E7" s="28"/>
      <c r="F7" s="15">
        <f t="shared" si="0"/>
        <v>0</v>
      </c>
      <c r="G7" s="24">
        <v>0.23</v>
      </c>
      <c r="H7" s="15">
        <f t="shared" si="1"/>
        <v>0</v>
      </c>
      <c r="I7" s="15">
        <f t="shared" si="2"/>
        <v>0</v>
      </c>
    </row>
    <row r="8" spans="1:9" ht="31.5" customHeight="1" x14ac:dyDescent="0.25">
      <c r="A8" s="10">
        <v>4</v>
      </c>
      <c r="B8" s="3" t="s">
        <v>11</v>
      </c>
      <c r="C8" s="3" t="s">
        <v>7</v>
      </c>
      <c r="D8" s="4">
        <v>280200</v>
      </c>
      <c r="E8" s="28"/>
      <c r="F8" s="15">
        <f t="shared" si="0"/>
        <v>0</v>
      </c>
      <c r="G8" s="24">
        <v>0.23</v>
      </c>
      <c r="H8" s="15">
        <f t="shared" si="1"/>
        <v>0</v>
      </c>
      <c r="I8" s="15">
        <f t="shared" si="2"/>
        <v>0</v>
      </c>
    </row>
    <row r="9" spans="1:9" ht="30.75" customHeight="1" x14ac:dyDescent="0.25">
      <c r="A9" s="38" t="s">
        <v>12</v>
      </c>
      <c r="B9" s="42"/>
      <c r="C9" s="42"/>
      <c r="D9" s="42"/>
      <c r="E9" s="38"/>
      <c r="F9" s="16">
        <f>SUM(F5:F8)</f>
        <v>0</v>
      </c>
      <c r="G9" s="5"/>
      <c r="H9" s="16">
        <f>SUM(H5:H8)</f>
        <v>0</v>
      </c>
      <c r="I9" s="16">
        <f>SUM(I5:I8)</f>
        <v>0</v>
      </c>
    </row>
    <row r="10" spans="1:9" x14ac:dyDescent="0.25">
      <c r="H10" s="27" t="s">
        <v>31</v>
      </c>
      <c r="I10" s="26" t="b">
        <f>I9=H9+F9</f>
        <v>1</v>
      </c>
    </row>
    <row r="11" spans="1:9" x14ac:dyDescent="0.25">
      <c r="A11" s="36" t="s">
        <v>13</v>
      </c>
      <c r="B11" s="36"/>
    </row>
    <row r="12" spans="1:9" x14ac:dyDescent="0.25">
      <c r="A12" s="31" t="s">
        <v>14</v>
      </c>
      <c r="B12" s="31"/>
      <c r="C12" s="31"/>
      <c r="D12" s="31"/>
      <c r="E12" s="31"/>
      <c r="F12" s="31"/>
      <c r="G12" s="31"/>
      <c r="H12" s="31"/>
      <c r="I12" s="31"/>
    </row>
    <row r="13" spans="1:9" x14ac:dyDescent="0.25">
      <c r="A13" s="31" t="s">
        <v>15</v>
      </c>
      <c r="B13" s="31"/>
      <c r="C13" s="31"/>
      <c r="D13" s="31"/>
      <c r="E13" s="31"/>
      <c r="F13" s="31"/>
      <c r="G13" s="31"/>
      <c r="H13" s="31"/>
      <c r="I13" s="31"/>
    </row>
  </sheetData>
  <mergeCells count="12">
    <mergeCell ref="A1:I1"/>
    <mergeCell ref="A2:A3"/>
    <mergeCell ref="B2:B3"/>
    <mergeCell ref="C2:C3"/>
    <mergeCell ref="D2:D3"/>
    <mergeCell ref="E2:E3"/>
    <mergeCell ref="H2:H3"/>
    <mergeCell ref="A9:E9"/>
    <mergeCell ref="A11:B11"/>
    <mergeCell ref="A12:I12"/>
    <mergeCell ref="A13:I13"/>
    <mergeCell ref="G2:G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3"/>
  <sheetViews>
    <sheetView workbookViewId="0">
      <selection activeCell="E18" sqref="E18"/>
    </sheetView>
  </sheetViews>
  <sheetFormatPr defaultRowHeight="15" x14ac:dyDescent="0.25"/>
  <cols>
    <col min="1" max="1" width="5.42578125" customWidth="1"/>
    <col min="2" max="2" width="30.42578125" customWidth="1"/>
    <col min="4" max="4" width="16.5703125" customWidth="1"/>
    <col min="5" max="5" width="17.5703125" customWidth="1"/>
    <col min="6" max="6" width="22.28515625" customWidth="1"/>
    <col min="7" max="7" width="12.28515625" customWidth="1"/>
    <col min="8" max="8" width="15.85546875" customWidth="1"/>
    <col min="9" max="9" width="28.42578125" customWidth="1"/>
  </cols>
  <sheetData>
    <row r="1" spans="1:9" ht="39" customHeight="1" x14ac:dyDescent="0.25">
      <c r="A1" s="32" t="s">
        <v>23</v>
      </c>
      <c r="B1" s="32"/>
      <c r="C1" s="32"/>
      <c r="D1" s="32"/>
      <c r="E1" s="32"/>
      <c r="F1" s="32"/>
      <c r="G1" s="32"/>
      <c r="H1" s="32"/>
      <c r="I1" s="32"/>
    </row>
    <row r="2" spans="1:9" ht="51" customHeight="1" x14ac:dyDescent="0.25">
      <c r="A2" s="37" t="s">
        <v>0</v>
      </c>
      <c r="B2" s="37" t="s">
        <v>1</v>
      </c>
      <c r="C2" s="37" t="s">
        <v>2</v>
      </c>
      <c r="D2" s="33" t="s">
        <v>17</v>
      </c>
      <c r="E2" s="37" t="s">
        <v>3</v>
      </c>
      <c r="F2" s="1" t="s">
        <v>33</v>
      </c>
      <c r="G2" s="33" t="s">
        <v>37</v>
      </c>
      <c r="H2" s="33" t="s">
        <v>18</v>
      </c>
      <c r="I2" s="1" t="s">
        <v>39</v>
      </c>
    </row>
    <row r="3" spans="1:9" x14ac:dyDescent="0.25">
      <c r="A3" s="37"/>
      <c r="B3" s="37"/>
      <c r="C3" s="37"/>
      <c r="D3" s="34"/>
      <c r="E3" s="37"/>
      <c r="F3" s="6" t="s">
        <v>34</v>
      </c>
      <c r="G3" s="35"/>
      <c r="H3" s="35"/>
      <c r="I3" s="6" t="s">
        <v>36</v>
      </c>
    </row>
    <row r="4" spans="1:9" x14ac:dyDescent="0.25">
      <c r="A4" s="6">
        <v>1</v>
      </c>
      <c r="B4" s="9">
        <v>2</v>
      </c>
      <c r="C4" s="9">
        <v>3</v>
      </c>
      <c r="D4" s="9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</row>
    <row r="5" spans="1:9" ht="30.75" customHeight="1" x14ac:dyDescent="0.25">
      <c r="A5" s="10">
        <v>1</v>
      </c>
      <c r="B5" s="2" t="s">
        <v>6</v>
      </c>
      <c r="C5" s="3" t="s">
        <v>7</v>
      </c>
      <c r="D5" s="4">
        <v>93600</v>
      </c>
      <c r="E5" s="28"/>
      <c r="F5" s="15">
        <f>ROUND(E5*D5,2)</f>
        <v>0</v>
      </c>
      <c r="G5" s="24">
        <v>0.23</v>
      </c>
      <c r="H5" s="15">
        <f>ROUND(G5*F5,2)</f>
        <v>0</v>
      </c>
      <c r="I5" s="15">
        <f>ROUND(H5+F5,2)</f>
        <v>0</v>
      </c>
    </row>
    <row r="6" spans="1:9" ht="30.75" customHeight="1" x14ac:dyDescent="0.25">
      <c r="A6" s="10">
        <v>2</v>
      </c>
      <c r="B6" s="3" t="s">
        <v>8</v>
      </c>
      <c r="C6" s="3" t="s">
        <v>9</v>
      </c>
      <c r="D6" s="3">
        <v>12</v>
      </c>
      <c r="E6" s="28"/>
      <c r="F6" s="15">
        <f t="shared" ref="F6:F8" si="0">ROUND(E6*D6,2)</f>
        <v>0</v>
      </c>
      <c r="G6" s="24">
        <v>0.23</v>
      </c>
      <c r="H6" s="15">
        <f t="shared" ref="H6:H8" si="1">ROUND(G6*F6,2)</f>
        <v>0</v>
      </c>
      <c r="I6" s="15">
        <f t="shared" ref="I6:I8" si="2">ROUND(H6+F6,2)</f>
        <v>0</v>
      </c>
    </row>
    <row r="7" spans="1:9" ht="30.75" customHeight="1" x14ac:dyDescent="0.25">
      <c r="A7" s="10">
        <v>3</v>
      </c>
      <c r="B7" s="3" t="s">
        <v>10</v>
      </c>
      <c r="C7" s="3" t="s">
        <v>9</v>
      </c>
      <c r="D7" s="3">
        <v>12</v>
      </c>
      <c r="E7" s="28"/>
      <c r="F7" s="15">
        <f t="shared" si="0"/>
        <v>0</v>
      </c>
      <c r="G7" s="24">
        <v>0.23</v>
      </c>
      <c r="H7" s="15">
        <f t="shared" si="1"/>
        <v>0</v>
      </c>
      <c r="I7" s="15">
        <f t="shared" si="2"/>
        <v>0</v>
      </c>
    </row>
    <row r="8" spans="1:9" ht="30.75" customHeight="1" x14ac:dyDescent="0.25">
      <c r="A8" s="10">
        <v>4</v>
      </c>
      <c r="B8" s="3" t="s">
        <v>11</v>
      </c>
      <c r="C8" s="3" t="s">
        <v>7</v>
      </c>
      <c r="D8" s="4">
        <v>93600</v>
      </c>
      <c r="E8" s="28"/>
      <c r="F8" s="15">
        <f t="shared" si="0"/>
        <v>0</v>
      </c>
      <c r="G8" s="24">
        <v>0.23</v>
      </c>
      <c r="H8" s="15">
        <f t="shared" si="1"/>
        <v>0</v>
      </c>
      <c r="I8" s="15">
        <f t="shared" si="2"/>
        <v>0</v>
      </c>
    </row>
    <row r="9" spans="1:9" ht="25.5" customHeight="1" x14ac:dyDescent="0.25">
      <c r="A9" s="38" t="s">
        <v>12</v>
      </c>
      <c r="B9" s="42"/>
      <c r="C9" s="42"/>
      <c r="D9" s="42"/>
      <c r="E9" s="38"/>
      <c r="F9" s="16">
        <f>SUM(F5:F8)</f>
        <v>0</v>
      </c>
      <c r="G9" s="5"/>
      <c r="H9" s="16">
        <f>SUM(H5:H8)</f>
        <v>0</v>
      </c>
      <c r="I9" s="16">
        <f>SUM(I5:I8)</f>
        <v>0</v>
      </c>
    </row>
    <row r="10" spans="1:9" x14ac:dyDescent="0.25">
      <c r="H10" s="27" t="s">
        <v>31</v>
      </c>
      <c r="I10" s="26" t="b">
        <f>I9=H9+F9</f>
        <v>1</v>
      </c>
    </row>
    <row r="11" spans="1:9" x14ac:dyDescent="0.25">
      <c r="A11" s="36" t="s">
        <v>13</v>
      </c>
      <c r="B11" s="36"/>
    </row>
    <row r="12" spans="1:9" x14ac:dyDescent="0.25">
      <c r="A12" s="31" t="s">
        <v>14</v>
      </c>
      <c r="B12" s="31"/>
      <c r="C12" s="31"/>
      <c r="D12" s="31"/>
      <c r="E12" s="31"/>
      <c r="F12" s="31"/>
      <c r="G12" s="31"/>
      <c r="H12" s="31"/>
      <c r="I12" s="31"/>
    </row>
    <row r="13" spans="1:9" x14ac:dyDescent="0.25">
      <c r="A13" s="31" t="s">
        <v>15</v>
      </c>
      <c r="B13" s="31"/>
      <c r="C13" s="31"/>
      <c r="D13" s="31"/>
      <c r="E13" s="31"/>
      <c r="F13" s="31"/>
      <c r="G13" s="31"/>
      <c r="H13" s="31"/>
      <c r="I13" s="31"/>
    </row>
  </sheetData>
  <mergeCells count="12">
    <mergeCell ref="A9:E9"/>
    <mergeCell ref="A11:B11"/>
    <mergeCell ref="A12:I12"/>
    <mergeCell ref="A13:I13"/>
    <mergeCell ref="A1:I1"/>
    <mergeCell ref="A2:A3"/>
    <mergeCell ref="B2:B3"/>
    <mergeCell ref="C2:C3"/>
    <mergeCell ref="D2:D3"/>
    <mergeCell ref="E2:E3"/>
    <mergeCell ref="H2:H3"/>
    <mergeCell ref="G2:G3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3"/>
  <sheetViews>
    <sheetView workbookViewId="0">
      <selection activeCell="D21" sqref="D21"/>
    </sheetView>
  </sheetViews>
  <sheetFormatPr defaultRowHeight="15" x14ac:dyDescent="0.25"/>
  <cols>
    <col min="1" max="1" width="5.42578125" customWidth="1"/>
    <col min="2" max="2" width="30.42578125" customWidth="1"/>
    <col min="4" max="4" width="16.5703125" customWidth="1"/>
    <col min="5" max="5" width="17.5703125" customWidth="1"/>
    <col min="6" max="6" width="20.7109375" customWidth="1"/>
    <col min="7" max="7" width="17.42578125" customWidth="1"/>
    <col min="8" max="8" width="15.85546875" customWidth="1"/>
    <col min="9" max="9" width="23.85546875" customWidth="1"/>
  </cols>
  <sheetData>
    <row r="1" spans="1:9" ht="42" customHeight="1" x14ac:dyDescent="0.25">
      <c r="A1" s="32" t="s">
        <v>24</v>
      </c>
      <c r="B1" s="32"/>
      <c r="C1" s="32"/>
      <c r="D1" s="32"/>
      <c r="E1" s="32"/>
      <c r="F1" s="32"/>
      <c r="G1" s="32"/>
      <c r="H1" s="32"/>
      <c r="I1" s="32"/>
    </row>
    <row r="2" spans="1:9" ht="51.75" customHeight="1" x14ac:dyDescent="0.25">
      <c r="A2" s="37" t="s">
        <v>0</v>
      </c>
      <c r="B2" s="37" t="s">
        <v>1</v>
      </c>
      <c r="C2" s="37" t="s">
        <v>2</v>
      </c>
      <c r="D2" s="33" t="s">
        <v>17</v>
      </c>
      <c r="E2" s="37" t="s">
        <v>3</v>
      </c>
      <c r="F2" s="1" t="s">
        <v>33</v>
      </c>
      <c r="G2" s="1" t="s">
        <v>4</v>
      </c>
      <c r="H2" s="33" t="s">
        <v>18</v>
      </c>
      <c r="I2" s="1" t="s">
        <v>39</v>
      </c>
    </row>
    <row r="3" spans="1:9" ht="14.25" customHeight="1" x14ac:dyDescent="0.25">
      <c r="A3" s="37"/>
      <c r="B3" s="37"/>
      <c r="C3" s="37"/>
      <c r="D3" s="34"/>
      <c r="E3" s="37"/>
      <c r="F3" s="6" t="s">
        <v>34</v>
      </c>
      <c r="G3" s="6" t="s">
        <v>5</v>
      </c>
      <c r="H3" s="35"/>
      <c r="I3" s="6" t="s">
        <v>35</v>
      </c>
    </row>
    <row r="4" spans="1:9" x14ac:dyDescent="0.25">
      <c r="A4" s="6">
        <v>1</v>
      </c>
      <c r="B4" s="9">
        <v>2</v>
      </c>
      <c r="C4" s="9">
        <v>3</v>
      </c>
      <c r="D4" s="9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</row>
    <row r="5" spans="1:9" ht="29.25" customHeight="1" x14ac:dyDescent="0.25">
      <c r="A5" s="10">
        <v>1</v>
      </c>
      <c r="B5" s="2" t="s">
        <v>6</v>
      </c>
      <c r="C5" s="3" t="s">
        <v>7</v>
      </c>
      <c r="D5" s="4">
        <v>81000</v>
      </c>
      <c r="E5" s="29"/>
      <c r="F5" s="21">
        <f>ROUND(E5*D5,2)</f>
        <v>0</v>
      </c>
      <c r="G5" s="24">
        <v>0.23</v>
      </c>
      <c r="H5" s="21">
        <f>ROUND(G5*F5,2)</f>
        <v>0</v>
      </c>
      <c r="I5" s="21">
        <f>ROUND(H5+F5,2)</f>
        <v>0</v>
      </c>
    </row>
    <row r="6" spans="1:9" ht="29.25" customHeight="1" x14ac:dyDescent="0.25">
      <c r="A6" s="10">
        <v>2</v>
      </c>
      <c r="B6" s="3" t="s">
        <v>8</v>
      </c>
      <c r="C6" s="3" t="s">
        <v>9</v>
      </c>
      <c r="D6" s="20">
        <v>12</v>
      </c>
      <c r="E6" s="29"/>
      <c r="F6" s="21">
        <f t="shared" ref="F6:F8" si="0">ROUND(E6*D6,2)</f>
        <v>0</v>
      </c>
      <c r="G6" s="24">
        <v>0.23</v>
      </c>
      <c r="H6" s="21">
        <f t="shared" ref="H6:H8" si="1">ROUND(G6*F6,2)</f>
        <v>0</v>
      </c>
      <c r="I6" s="21">
        <f t="shared" ref="I6:I8" si="2">ROUND(H6+F6,2)</f>
        <v>0</v>
      </c>
    </row>
    <row r="7" spans="1:9" ht="29.25" customHeight="1" x14ac:dyDescent="0.25">
      <c r="A7" s="10">
        <v>3</v>
      </c>
      <c r="B7" s="3" t="s">
        <v>10</v>
      </c>
      <c r="C7" s="3" t="s">
        <v>9</v>
      </c>
      <c r="D7" s="20">
        <v>12</v>
      </c>
      <c r="E7" s="29"/>
      <c r="F7" s="21">
        <f t="shared" si="0"/>
        <v>0</v>
      </c>
      <c r="G7" s="24">
        <v>0.23</v>
      </c>
      <c r="H7" s="21">
        <f t="shared" si="1"/>
        <v>0</v>
      </c>
      <c r="I7" s="21">
        <f t="shared" si="2"/>
        <v>0</v>
      </c>
    </row>
    <row r="8" spans="1:9" ht="29.25" customHeight="1" x14ac:dyDescent="0.25">
      <c r="A8" s="10">
        <v>4</v>
      </c>
      <c r="B8" s="3" t="s">
        <v>11</v>
      </c>
      <c r="C8" s="3" t="s">
        <v>7</v>
      </c>
      <c r="D8" s="4">
        <v>81000</v>
      </c>
      <c r="E8" s="29"/>
      <c r="F8" s="21">
        <f t="shared" si="0"/>
        <v>0</v>
      </c>
      <c r="G8" s="24">
        <v>0.23</v>
      </c>
      <c r="H8" s="21">
        <f t="shared" si="1"/>
        <v>0</v>
      </c>
      <c r="I8" s="21">
        <f t="shared" si="2"/>
        <v>0</v>
      </c>
    </row>
    <row r="9" spans="1:9" ht="30" customHeight="1" x14ac:dyDescent="0.25">
      <c r="A9" s="38" t="s">
        <v>12</v>
      </c>
      <c r="B9" s="42"/>
      <c r="C9" s="42"/>
      <c r="D9" s="42"/>
      <c r="E9" s="38"/>
      <c r="F9" s="23">
        <f>SUM(F5:F8)</f>
        <v>0</v>
      </c>
      <c r="G9" s="5"/>
      <c r="H9" s="23">
        <f>SUM(H5:H8)</f>
        <v>0</v>
      </c>
      <c r="I9" s="22">
        <f>SUM(I5:I8)</f>
        <v>0</v>
      </c>
    </row>
    <row r="10" spans="1:9" x14ac:dyDescent="0.25">
      <c r="H10" s="27" t="s">
        <v>31</v>
      </c>
      <c r="I10" s="26" t="b">
        <f>I9=H9+F9</f>
        <v>1</v>
      </c>
    </row>
    <row r="11" spans="1:9" x14ac:dyDescent="0.25">
      <c r="A11" s="36" t="s">
        <v>13</v>
      </c>
      <c r="B11" s="36"/>
    </row>
    <row r="12" spans="1:9" x14ac:dyDescent="0.25">
      <c r="A12" s="31" t="s">
        <v>14</v>
      </c>
      <c r="B12" s="31"/>
      <c r="C12" s="31"/>
      <c r="D12" s="31"/>
      <c r="E12" s="31"/>
      <c r="F12" s="31"/>
      <c r="G12" s="31"/>
      <c r="H12" s="31"/>
      <c r="I12" s="31"/>
    </row>
    <row r="13" spans="1:9" x14ac:dyDescent="0.25">
      <c r="A13" s="31" t="s">
        <v>15</v>
      </c>
      <c r="B13" s="31"/>
      <c r="C13" s="31"/>
      <c r="D13" s="31"/>
      <c r="E13" s="31"/>
      <c r="F13" s="31"/>
      <c r="G13" s="31"/>
      <c r="H13" s="31"/>
      <c r="I13" s="31"/>
    </row>
  </sheetData>
  <mergeCells count="11">
    <mergeCell ref="A9:E9"/>
    <mergeCell ref="A11:B11"/>
    <mergeCell ref="A12:I12"/>
    <mergeCell ref="A13:I13"/>
    <mergeCell ref="A1:I1"/>
    <mergeCell ref="A2:A3"/>
    <mergeCell ref="B2:B3"/>
    <mergeCell ref="C2:C3"/>
    <mergeCell ref="D2:D3"/>
    <mergeCell ref="E2:E3"/>
    <mergeCell ref="H2:H3"/>
  </mergeCells>
  <pageMargins left="0.7" right="0.7" top="0.75" bottom="0.75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3"/>
  <sheetViews>
    <sheetView tabSelected="1" workbookViewId="0">
      <selection activeCell="E19" sqref="E19"/>
    </sheetView>
  </sheetViews>
  <sheetFormatPr defaultRowHeight="15" x14ac:dyDescent="0.25"/>
  <cols>
    <col min="1" max="1" width="5.42578125" customWidth="1"/>
    <col min="2" max="2" width="30.42578125" customWidth="1"/>
    <col min="4" max="4" width="16.5703125" customWidth="1"/>
    <col min="5" max="5" width="17.5703125" customWidth="1"/>
    <col min="6" max="6" width="18.140625" customWidth="1"/>
    <col min="7" max="7" width="12.28515625" customWidth="1"/>
    <col min="8" max="8" width="17.5703125" customWidth="1"/>
    <col min="9" max="9" width="20.7109375" customWidth="1"/>
  </cols>
  <sheetData>
    <row r="1" spans="1:9" ht="43.5" customHeight="1" x14ac:dyDescent="0.25">
      <c r="A1" s="44" t="s">
        <v>43</v>
      </c>
      <c r="B1" s="44"/>
      <c r="C1" s="44"/>
      <c r="D1" s="44"/>
      <c r="E1" s="44"/>
      <c r="F1" s="44"/>
      <c r="G1" s="44"/>
      <c r="H1" s="44"/>
      <c r="I1" s="44"/>
    </row>
    <row r="2" spans="1:9" ht="51" customHeight="1" x14ac:dyDescent="0.25">
      <c r="A2" s="37" t="s">
        <v>0</v>
      </c>
      <c r="B2" s="37" t="s">
        <v>1</v>
      </c>
      <c r="C2" s="37" t="s">
        <v>2</v>
      </c>
      <c r="D2" s="33" t="s">
        <v>17</v>
      </c>
      <c r="E2" s="37" t="s">
        <v>3</v>
      </c>
      <c r="F2" s="1" t="s">
        <v>38</v>
      </c>
      <c r="G2" s="33" t="s">
        <v>37</v>
      </c>
      <c r="H2" s="33" t="s">
        <v>18</v>
      </c>
      <c r="I2" s="1" t="s">
        <v>39</v>
      </c>
    </row>
    <row r="3" spans="1:9" x14ac:dyDescent="0.25">
      <c r="A3" s="37"/>
      <c r="B3" s="37"/>
      <c r="C3" s="37"/>
      <c r="D3" s="34"/>
      <c r="E3" s="37"/>
      <c r="F3" s="6" t="s">
        <v>34</v>
      </c>
      <c r="G3" s="35"/>
      <c r="H3" s="35"/>
      <c r="I3" s="6" t="s">
        <v>35</v>
      </c>
    </row>
    <row r="4" spans="1:9" x14ac:dyDescent="0.25">
      <c r="A4" s="6">
        <v>1</v>
      </c>
      <c r="B4" s="9">
        <v>2</v>
      </c>
      <c r="C4" s="9">
        <v>3</v>
      </c>
      <c r="D4" s="9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</row>
    <row r="5" spans="1:9" ht="30" customHeight="1" x14ac:dyDescent="0.25">
      <c r="A5" s="10">
        <v>1</v>
      </c>
      <c r="B5" s="2" t="s">
        <v>6</v>
      </c>
      <c r="C5" s="3" t="s">
        <v>7</v>
      </c>
      <c r="D5" s="4">
        <v>15600</v>
      </c>
      <c r="E5" s="28"/>
      <c r="F5" s="15">
        <f>ROUND(E5*D5,2)</f>
        <v>0</v>
      </c>
      <c r="G5" s="24">
        <v>0.23</v>
      </c>
      <c r="H5" s="15">
        <f>ROUND(G5*F5,2)</f>
        <v>0</v>
      </c>
      <c r="I5" s="15">
        <f>ROUND(H5+F5,2)</f>
        <v>0</v>
      </c>
    </row>
    <row r="6" spans="1:9" ht="30" customHeight="1" x14ac:dyDescent="0.25">
      <c r="A6" s="10">
        <v>2</v>
      </c>
      <c r="B6" s="3" t="s">
        <v>8</v>
      </c>
      <c r="C6" s="3" t="s">
        <v>9</v>
      </c>
      <c r="D6" s="3">
        <v>12</v>
      </c>
      <c r="E6" s="28"/>
      <c r="F6" s="15">
        <f t="shared" ref="F6:F8" si="0">ROUND(E6*D6,2)</f>
        <v>0</v>
      </c>
      <c r="G6" s="24">
        <v>0.23</v>
      </c>
      <c r="H6" s="15">
        <f t="shared" ref="H6:H8" si="1">ROUND(G6*F6,2)</f>
        <v>0</v>
      </c>
      <c r="I6" s="15">
        <f t="shared" ref="I6:I8" si="2">ROUND(H6+F6,2)</f>
        <v>0</v>
      </c>
    </row>
    <row r="7" spans="1:9" ht="30" customHeight="1" x14ac:dyDescent="0.25">
      <c r="A7" s="10">
        <v>3</v>
      </c>
      <c r="B7" s="3" t="s">
        <v>10</v>
      </c>
      <c r="C7" s="3" t="s">
        <v>9</v>
      </c>
      <c r="D7" s="3">
        <v>12</v>
      </c>
      <c r="E7" s="28"/>
      <c r="F7" s="15">
        <f t="shared" si="0"/>
        <v>0</v>
      </c>
      <c r="G7" s="24">
        <v>0.23</v>
      </c>
      <c r="H7" s="15">
        <f t="shared" si="1"/>
        <v>0</v>
      </c>
      <c r="I7" s="15">
        <f t="shared" si="2"/>
        <v>0</v>
      </c>
    </row>
    <row r="8" spans="1:9" ht="30" customHeight="1" x14ac:dyDescent="0.25">
      <c r="A8" s="10">
        <v>4</v>
      </c>
      <c r="B8" s="3" t="s">
        <v>11</v>
      </c>
      <c r="C8" s="3" t="s">
        <v>7</v>
      </c>
      <c r="D8" s="4">
        <v>15600</v>
      </c>
      <c r="E8" s="28"/>
      <c r="F8" s="15">
        <f t="shared" si="0"/>
        <v>0</v>
      </c>
      <c r="G8" s="24">
        <v>0.23</v>
      </c>
      <c r="H8" s="15">
        <f t="shared" si="1"/>
        <v>0</v>
      </c>
      <c r="I8" s="15">
        <f t="shared" si="2"/>
        <v>0</v>
      </c>
    </row>
    <row r="9" spans="1:9" ht="31.5" customHeight="1" x14ac:dyDescent="0.25">
      <c r="A9" s="38" t="s">
        <v>12</v>
      </c>
      <c r="B9" s="42"/>
      <c r="C9" s="42"/>
      <c r="D9" s="42"/>
      <c r="E9" s="38"/>
      <c r="F9" s="16">
        <f>SUM(F5:F8)</f>
        <v>0</v>
      </c>
      <c r="G9" s="5"/>
      <c r="H9" s="16">
        <f>SUM(H5:H8)</f>
        <v>0</v>
      </c>
      <c r="I9" s="16">
        <f>SUM(I5:I8)</f>
        <v>0</v>
      </c>
    </row>
    <row r="10" spans="1:9" x14ac:dyDescent="0.25">
      <c r="H10" s="27" t="s">
        <v>31</v>
      </c>
      <c r="I10" s="26" t="b">
        <f>I9=H9+F9</f>
        <v>1</v>
      </c>
    </row>
    <row r="11" spans="1:9" x14ac:dyDescent="0.25">
      <c r="A11" s="36" t="s">
        <v>13</v>
      </c>
      <c r="B11" s="36"/>
    </row>
    <row r="12" spans="1:9" x14ac:dyDescent="0.25">
      <c r="A12" s="31" t="s">
        <v>14</v>
      </c>
      <c r="B12" s="31"/>
      <c r="C12" s="31"/>
      <c r="D12" s="31"/>
      <c r="E12" s="31"/>
      <c r="F12" s="31"/>
      <c r="G12" s="31"/>
      <c r="H12" s="31"/>
      <c r="I12" s="31"/>
    </row>
    <row r="13" spans="1:9" x14ac:dyDescent="0.25">
      <c r="A13" s="31" t="s">
        <v>15</v>
      </c>
      <c r="B13" s="31"/>
      <c r="C13" s="31"/>
      <c r="D13" s="31"/>
      <c r="E13" s="31"/>
      <c r="F13" s="31"/>
      <c r="G13" s="31"/>
      <c r="H13" s="31"/>
      <c r="I13" s="31"/>
    </row>
  </sheetData>
  <mergeCells count="12">
    <mergeCell ref="A9:E9"/>
    <mergeCell ref="A11:B11"/>
    <mergeCell ref="A12:I12"/>
    <mergeCell ref="A13:I13"/>
    <mergeCell ref="A1:I1"/>
    <mergeCell ref="A2:A3"/>
    <mergeCell ref="B2:B3"/>
    <mergeCell ref="C2:C3"/>
    <mergeCell ref="D2:D3"/>
    <mergeCell ref="E2:E3"/>
    <mergeCell ref="H2:H3"/>
    <mergeCell ref="G2:G3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8</vt:i4>
      </vt:variant>
    </vt:vector>
  </HeadingPairs>
  <TitlesOfParts>
    <vt:vector size="16" baseType="lpstr">
      <vt:lpstr>TABELA RAZEM</vt:lpstr>
      <vt:lpstr>TABELA 1 - OT2</vt:lpstr>
      <vt:lpstr>TABELA 2 - OT3</vt:lpstr>
      <vt:lpstr>TABELA 3 - OT4</vt:lpstr>
      <vt:lpstr>TABELA 4 - OT5</vt:lpstr>
      <vt:lpstr>TABELA 5 - OT6</vt:lpstr>
      <vt:lpstr>TABELA 6 - OT7</vt:lpstr>
      <vt:lpstr>TABELA  7 - OT8</vt:lpstr>
      <vt:lpstr>'TABELA  7 - OT8'!Obszar_wydruku</vt:lpstr>
      <vt:lpstr>'TABELA 1 - OT2'!Obszar_wydruku</vt:lpstr>
      <vt:lpstr>'TABELA 2 - OT3'!Obszar_wydruku</vt:lpstr>
      <vt:lpstr>'TABELA 3 - OT4'!Obszar_wydruku</vt:lpstr>
      <vt:lpstr>'TABELA 4 - OT5'!Obszar_wydruku</vt:lpstr>
      <vt:lpstr>'TABELA 5 - OT6'!Obszar_wydruku</vt:lpstr>
      <vt:lpstr>'TABELA 6 - OT7'!Obszar_wydruku</vt:lpstr>
      <vt:lpstr>'TABELA RAZEM'!Obszar_wydruku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Błaszkiewicz</dc:creator>
  <cp:lastModifiedBy>Adam Radkiewicz</cp:lastModifiedBy>
  <dcterms:created xsi:type="dcterms:W3CDTF">2022-05-10T10:22:06Z</dcterms:created>
  <dcterms:modified xsi:type="dcterms:W3CDTF">2024-04-22T09:18:40Z</dcterms:modified>
</cp:coreProperties>
</file>