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esktop\Kasia_praca_QNAP\PROJEKTY BIEZACE\PODLESZANY TARNOWIEC\pdf\KOSZTORYSY\KOSZTORYS BRANŻA DROGOWA\"/>
    </mc:Choice>
  </mc:AlternateContent>
  <bookViews>
    <workbookView xWindow="0" yWindow="0" windowWidth="28800" windowHeight="12435"/>
  </bookViews>
  <sheets>
    <sheet name="1 „Przebudowa i rozbudowa drogi" sheetId="2" r:id="rId1"/>
  </sheets>
  <calcPr calcId="152511"/>
</workbook>
</file>

<file path=xl/calcChain.xml><?xml version="1.0" encoding="utf-8"?>
<calcChain xmlns="http://schemas.openxmlformats.org/spreadsheetml/2006/main">
  <c r="K78" i="2" l="1"/>
  <c r="K77" i="2"/>
  <c r="K76" i="2"/>
  <c r="K75" i="2"/>
  <c r="K74" i="2"/>
  <c r="K71" i="2"/>
  <c r="K70" i="2"/>
  <c r="K69" i="2"/>
  <c r="K66" i="2"/>
  <c r="K65" i="2"/>
  <c r="K62" i="2"/>
  <c r="K61" i="2"/>
  <c r="K60" i="2"/>
  <c r="K59" i="2"/>
  <c r="K58" i="2"/>
  <c r="K57" i="2"/>
  <c r="K56" i="2"/>
  <c r="K55" i="2"/>
  <c r="K54" i="2"/>
  <c r="K53" i="2"/>
  <c r="K50" i="2"/>
  <c r="K49" i="2"/>
  <c r="K48" i="2"/>
  <c r="K47" i="2"/>
  <c r="K46" i="2"/>
  <c r="K45" i="2"/>
  <c r="K44" i="2"/>
  <c r="K43" i="2"/>
  <c r="K42" i="2"/>
  <c r="K41" i="2"/>
  <c r="K40" i="2"/>
  <c r="K37" i="2"/>
  <c r="K36" i="2"/>
  <c r="K35" i="2"/>
  <c r="K34" i="2"/>
  <c r="K33" i="2"/>
  <c r="K32" i="2"/>
  <c r="K31" i="2"/>
  <c r="K28" i="2"/>
  <c r="K27" i="2"/>
  <c r="K29" i="2" s="1"/>
  <c r="K24" i="2"/>
  <c r="K23" i="2"/>
  <c r="K25" i="2" s="1"/>
  <c r="K20" i="2"/>
  <c r="K19" i="2"/>
  <c r="K18" i="2"/>
  <c r="K17" i="2"/>
  <c r="K16" i="2"/>
  <c r="K15" i="2"/>
  <c r="K14" i="2"/>
  <c r="K13" i="2"/>
  <c r="K12" i="2"/>
  <c r="K11" i="2"/>
  <c r="K10" i="2"/>
  <c r="K9" i="2"/>
  <c r="K72" i="2" l="1"/>
  <c r="K63" i="2"/>
  <c r="K67" i="2"/>
  <c r="K21" i="2"/>
  <c r="K51" i="2"/>
  <c r="K38" i="2"/>
  <c r="K79" i="2"/>
  <c r="K80" i="2" l="1"/>
</calcChain>
</file>

<file path=xl/sharedStrings.xml><?xml version="1.0" encoding="utf-8"?>
<sst xmlns="http://schemas.openxmlformats.org/spreadsheetml/2006/main" count="589" uniqueCount="181">
  <si>
    <t>„Przebudowa i rozbudowa drogi gminnej nr 10 3422R Rydzów (Zalesie) - Tarnowiec I o dł. 1122,50 m w m. Podleszany”</t>
  </si>
  <si>
    <t/>
  </si>
  <si>
    <t>Wykonawca:</t>
  </si>
  <si>
    <t>Data:</t>
  </si>
  <si>
    <t>Lp</t>
  </si>
  <si>
    <t>Wartość</t>
  </si>
  <si>
    <t>Jednostka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</si>
  <si>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</si>
  <si>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</si>
  <si>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</si>
  <si>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</si>
  <si>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</si>
  <si>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</si>
  <si>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</si>
  <si>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</si>
  <si>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</si>
  <si>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</si>
  <si>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</si>
  <si>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Roboty rozbiórkowe</t>
  </si>
  <si>
    <t>Roboty przygotowawcze</t>
  </si>
  <si>
    <t>Roboty ziemne</t>
  </si>
  <si>
    <t xml:space="preserve">Jezdnia  </t>
  </si>
  <si>
    <t xml:space="preserve">Zjazdy </t>
  </si>
  <si>
    <t>Odwodnienie</t>
  </si>
  <si>
    <t>Pobocze</t>
  </si>
  <si>
    <t>Roboty towarzyszące</t>
  </si>
  <si>
    <t>Elementy bezpieczeństwa</t>
  </si>
  <si>
    <t>Odniesienie do dokumentacji przetargowej</t>
  </si>
  <si>
    <t>Kod indywidualny</t>
  </si>
  <si>
    <t>Podstawa</t>
  </si>
  <si>
    <t>Opis robót</t>
  </si>
  <si>
    <t>Szacowany obmiar projektanta</t>
  </si>
  <si>
    <t>Obmiar zweryfikowany przez wykonawcę</t>
  </si>
  <si>
    <t>Krotność</t>
  </si>
  <si>
    <t>Cena jednostkowa netto</t>
  </si>
  <si>
    <t>Rozebranie nawierzchni, z mas mineralno-bitumicznych; rozbiórka mechaniczna, grubość warstwy 4·cm z odwozem urobku</t>
  </si>
  <si>
    <t>1.1</t>
  </si>
  <si>
    <t>D 01.02.04</t>
  </si>
  <si>
    <t>m2</t>
  </si>
  <si>
    <t>Rozebranie podbudowy, z kruszywa, grubość 15·cm, mechanicznie z wywozem materiału na odległość do 1 km</t>
  </si>
  <si>
    <t>1.2</t>
  </si>
  <si>
    <t>Rozebranie przepustów rurowych, rury betonowe Fi·30·cm z odozem urobku</t>
  </si>
  <si>
    <t>1.3</t>
  </si>
  <si>
    <t>m</t>
  </si>
  <si>
    <t>Rozebranie przepustów rurowych, rury  betonowe Fi·40·cm z odozem urobku</t>
  </si>
  <si>
    <t>1.4</t>
  </si>
  <si>
    <t>D-01.02.04</t>
  </si>
  <si>
    <t xml:space="preserve">Rozebranie przepustów rurowych, rury betonowe Fi·50·cm z odozem urobku </t>
  </si>
  <si>
    <t>1.5</t>
  </si>
  <si>
    <t>Rozebranie przepustów rurowych, rury betonowe Fi·60·cm z odozem urobku</t>
  </si>
  <si>
    <t>1.6</t>
  </si>
  <si>
    <t>Rozebranie nawierzchni, z kostki betonowej  na podsypce cementowo-piaskowej, z ułożeniem w palety</t>
  </si>
  <si>
    <t>1.7</t>
  </si>
  <si>
    <t xml:space="preserve">Rozebranie obrzeży trawnikowych 8x30·cm na podsypce piaskowej - rozebranie z odwozem na odl do 5km  </t>
  </si>
  <si>
    <t>1.8</t>
  </si>
  <si>
    <t>Rozebranie krawężników, betonowych 15x30·cm na podsypce piaskowej - rozebranie z odwozem na odl do 5km</t>
  </si>
  <si>
    <t>1.9</t>
  </si>
  <si>
    <t xml:space="preserve">Rozebranie przepustów rurowych, ścianki czołowe i ławy betonowe z odwozem urobku </t>
  </si>
  <si>
    <t>1.10</t>
  </si>
  <si>
    <t>szt</t>
  </si>
  <si>
    <t>Rozebranie ścieków z elementów betonowych na podsypce piaskowej</t>
  </si>
  <si>
    <t>1.11</t>
  </si>
  <si>
    <t>Rozebranie podbudowy, betonowej mechanicznie, grubość 12·cm z odwozem urobku</t>
  </si>
  <si>
    <t>1.12</t>
  </si>
  <si>
    <t>RAZEM 1  Roboty rozbiórkowe</t>
  </si>
  <si>
    <t>D-04.00.00</t>
  </si>
  <si>
    <t xml:space="preserve">Roboty pomiarowe przy liniowych robotach ziemnych, trasa dróg w terenie równinnym wraz z inwentaryzacją powykonawczą i przyjętą do zasobów PODiG w Mielcu </t>
  </si>
  <si>
    <t>2.1</t>
  </si>
  <si>
    <t>D-01.01.01</t>
  </si>
  <si>
    <t>km</t>
  </si>
  <si>
    <t xml:space="preserve">Usunięcie warstwy ziemi urodzajnej (humusu) za pomocą koparek , grubość warstwy do 20·cm z odwozem na odl. do 5 km </t>
  </si>
  <si>
    <t>2.2</t>
  </si>
  <si>
    <t>D-01.02.02</t>
  </si>
  <si>
    <t>m3</t>
  </si>
  <si>
    <t>RAZEM 2  Roboty przygotowawcze</t>
  </si>
  <si>
    <t>Roboty ziemne wykonywane koparkami podsiębiernymi, z wywozem urobku samochodami samowyładowczym poza teren budowy  kategoria gruntu III</t>
  </si>
  <si>
    <t>3.1</t>
  </si>
  <si>
    <t>D-02.01.01</t>
  </si>
  <si>
    <t>Zakup gruntu kat II z dowozem, wbudowaniem i zagęszczeniem</t>
  </si>
  <si>
    <t>3.2</t>
  </si>
  <si>
    <t>RAZEM 3  Roboty ziemne</t>
  </si>
  <si>
    <t xml:space="preserve">Profilowanie i zagęszczanie podłoża pod warstwy konstrukcyjne nawierzchni, wykonywane mechanicznie, kategoria gruntu II-VI </t>
  </si>
  <si>
    <t>4.1</t>
  </si>
  <si>
    <t>D-04.01.01</t>
  </si>
  <si>
    <t>Warstwy odcinające, zagęszczanie mechaniczne, warstwa po zagęszczeniu 15·cm, pospółka</t>
  </si>
  <si>
    <t>4.2</t>
  </si>
  <si>
    <t>D-04.02.01</t>
  </si>
  <si>
    <t>Podbudowy z kruszywa stabilizowanego, cementem C 3/4, warstwa po zagęszczeniu 15·cm</t>
  </si>
  <si>
    <t>4.3</t>
  </si>
  <si>
    <t xml:space="preserve">D-04.05.01  </t>
  </si>
  <si>
    <t>Podbudowy z kruszyw łamanych frakcji 31,5/63, warstwa po zagęszczeniu 15·cm</t>
  </si>
  <si>
    <t>4.4</t>
  </si>
  <si>
    <t>D 04.04.02</t>
  </si>
  <si>
    <t>Podbudowy z kruszyw łamanych frakcji 0/31,5 mm, warstwa  po zagęszczeniu 10·cm</t>
  </si>
  <si>
    <t>4.5</t>
  </si>
  <si>
    <t>Nawierzchnie z AC W16 50/70 grubość po zagęszczeniu 5·cm</t>
  </si>
  <si>
    <t>4.6</t>
  </si>
  <si>
    <t>D 05.03.05a</t>
  </si>
  <si>
    <t>Nawierzchnie z AC S11 50/70 grubość po zagęszczeniu 4·cm</t>
  </si>
  <si>
    <t>4.7</t>
  </si>
  <si>
    <t>D 05.03.05</t>
  </si>
  <si>
    <t xml:space="preserve">RAZEM 4  Jezdnia  </t>
  </si>
  <si>
    <t xml:space="preserve">Profilowanie i zagęszczanie podłoża pod warstwy konstrukcyjne nawierzchni, wykonywane mechanicznie, kategoria gruntu II-VI,  </t>
  </si>
  <si>
    <t>5.1</t>
  </si>
  <si>
    <t>D 04.01.01</t>
  </si>
  <si>
    <t>Warstwy odcinające, zagęszczanie mechanicznie, warstwa po zagęszczeniu 15·cm, pospółka</t>
  </si>
  <si>
    <t>5.2</t>
  </si>
  <si>
    <t>Podbudowy z kryuszywa stabilizowanego, cementem C 3/4, warstwa po zagęszczeniu 15·cm</t>
  </si>
  <si>
    <t>5.3</t>
  </si>
  <si>
    <t>Podbudowy z kruszyw łamanych, kruszywo 0/63 mm, po zagęszczeniu 20·cm</t>
  </si>
  <si>
    <t>5.4</t>
  </si>
  <si>
    <t>Nawierzchnie z AC S11 50/70 grubość po zagęszczeniu 4·cm  ( docelowo 5 cm )</t>
  </si>
  <si>
    <t>5.5</t>
  </si>
  <si>
    <t>Nawierzchnia z kostki brukowej betonowej, grubość 8·cm, podsypka cementowo-piaskowa z wypełnieniem spoin piaskiem, kostka z odzysku</t>
  </si>
  <si>
    <t>5.6</t>
  </si>
  <si>
    <t>D 05 03 23</t>
  </si>
  <si>
    <t>Obrzeża betonowe, 30x8·cm, podsypka cementowo-piaskowa, wypełnienie spoin zaprawą cementową, obrzeze z odzysku</t>
  </si>
  <si>
    <t>5.7</t>
  </si>
  <si>
    <t>D 08 03 01</t>
  </si>
  <si>
    <t>Podłoża pod kanały i obiekty z materiałów sypkich, mieszanka piaskowa  żwirowa grubość 20·cm</t>
  </si>
  <si>
    <t>5.8</t>
  </si>
  <si>
    <t>D-06.02.01</t>
  </si>
  <si>
    <t>Kanały z rur typu PVC łączone na wcisk, Fi·400·mm</t>
  </si>
  <si>
    <t>5.9</t>
  </si>
  <si>
    <t>Wykonanie zasypki rur do wysokości 20cm nad rurą , kategoria gruntu I-II - grunt pozyskany staraniem Wykonawcy robót</t>
  </si>
  <si>
    <t>5.10</t>
  </si>
  <si>
    <t>Przepusty rurowe pod zjazdami, ścianki czołowe dla rur Fi 40·cm</t>
  </si>
  <si>
    <t>5.11</t>
  </si>
  <si>
    <t xml:space="preserve">RAZEM 5  Zjazdy </t>
  </si>
  <si>
    <t xml:space="preserve">Wykopy oraz przekopy wykonywane na odkład koparkami podsiębiernymi, kategoria gruntu III, IV wraz z częściowym zasypaniem i częściowym odwozem nadmiaru </t>
  </si>
  <si>
    <t>6.1</t>
  </si>
  <si>
    <t>Podłoża pod kanały i obiekty z materiałów sypkich, mieszanka piaskowa żwirowa grubość 20·cm</t>
  </si>
  <si>
    <t>6.2</t>
  </si>
  <si>
    <t>Podłoża pod kanały i obiekty z kruszyw, stabilizowane cementem, grubości 20cm</t>
  </si>
  <si>
    <t>6.3</t>
  </si>
  <si>
    <t>Kanały z rur PP Fi·400·mm</t>
  </si>
  <si>
    <t>6.4</t>
  </si>
  <si>
    <t>Kanały z rur PE  Fi·600·mm</t>
  </si>
  <si>
    <t>6.5</t>
  </si>
  <si>
    <t>6.6</t>
  </si>
  <si>
    <t>Studnie rewizyjne z kręgów betonowych w gotowym wykopie, Fi·1200·mm, głębokość 3·m</t>
  </si>
  <si>
    <t>6.7</t>
  </si>
  <si>
    <t>D 03 02 01</t>
  </si>
  <si>
    <t>Przepusty rurowe pod zjazdami, ścianki czołowe dla rur Fi 60·cm</t>
  </si>
  <si>
    <t>6.8</t>
  </si>
  <si>
    <t>6.9</t>
  </si>
  <si>
    <t xml:space="preserve">Umocnienie skarp i dna kanałów płytami ażurowymi 60*40*8 na podsypce cementowo piaskowej gr 5 cm </t>
  </si>
  <si>
    <t>6.10</t>
  </si>
  <si>
    <t>D 06.01.01</t>
  </si>
  <si>
    <t>RAZEM 6  Odwodnienie</t>
  </si>
  <si>
    <t>Profilowanie i zagęszczanie podłoża pod warstwy konstrukcyjne nawierzchni, wykonywane mechanicznie, kategoria gruntu II-VI, walec wibracyjny</t>
  </si>
  <si>
    <t>7.1</t>
  </si>
  <si>
    <t>D 04 01 01</t>
  </si>
  <si>
    <t>Podbudowy z kruszyw łamanych frakcji 0/63 mm , po zagęszczeniu 20·cm</t>
  </si>
  <si>
    <t>7.2</t>
  </si>
  <si>
    <t>D 04 04 02</t>
  </si>
  <si>
    <t>RAZEM 7  Pobocze</t>
  </si>
  <si>
    <t>Regulacja pionowa studzienek dla urządzeń podziemnych, włazy kanałowe</t>
  </si>
  <si>
    <t>8.1</t>
  </si>
  <si>
    <t>Plantowanie (obrobienie na czysto), skarpy i dno wykopów wykonywanych ręcznie, kategoria gruntu I-III wraz z obsianiem trawą</t>
  </si>
  <si>
    <t>8.2</t>
  </si>
  <si>
    <t>D 00 00 00</t>
  </si>
  <si>
    <t xml:space="preserve">Nadzór administratora sieci </t>
  </si>
  <si>
    <t>8.3</t>
  </si>
  <si>
    <t>kpl</t>
  </si>
  <si>
    <t>RAZEM 8  Roboty towarzyszące</t>
  </si>
  <si>
    <t>Zdjęcie znaków lub drogowskazów</t>
  </si>
  <si>
    <t>9.1</t>
  </si>
  <si>
    <t>D 01 02 04</t>
  </si>
  <si>
    <t>Słupki do znaków - rozebranie</t>
  </si>
  <si>
    <t>9.2</t>
  </si>
  <si>
    <t>Pionowe znaki drogowe, słupki z rur stalowych, Fi·70·mm</t>
  </si>
  <si>
    <t>9.3</t>
  </si>
  <si>
    <t>D 07 02 01</t>
  </si>
  <si>
    <t>Pionowe znaki drogowe, znaki zakazu, nakazu, ostrzegawcze i informacyjne o powierzchni do 0,3·m2</t>
  </si>
  <si>
    <t>9.4</t>
  </si>
  <si>
    <t>Oznakowanie poziome jezdni farbą chlorokauczukową, linie segregacyjne i krawędziowe ciągłe, malowanie ręczne</t>
  </si>
  <si>
    <t>9.5</t>
  </si>
  <si>
    <t>D 07.01.01</t>
  </si>
  <si>
    <t>RAZEM 9  Elementy bezpieczeństwa</t>
  </si>
  <si>
    <t>RAZEM „Przebudowa i rozbudowa drogi gminnej nr 10 3422R Rydzów (Zalesie) - Tarnowiec I o dł. 1122,50 m w m. Podleszany”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</si>
</sst>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#\ ##0.00####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0605D"/>
        <bgColor auto="1"/>
      </patternFill>
    </fill>
    <fill>
      <patternFill patternType="solid">
        <fgColor rgb="FFFFFFCC"/>
        <bgColor auto="1"/>
      </patternFill>
    </fill>
    <fill>
      <patternFill patternType="solid">
        <fgColor rgb="FFCCCCCC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9BBB59"/>
        <bgColor auto="1"/>
      </patternFill>
    </fill>
  </fills>
  <borders count="3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49" fontId="0" fillId="0" borderId="2" xfId="1" applyNumberFormat="1" applyFont="1" applyBorder="1" applyAlignment="1">
      <alignment horizontal="center" vertical="center" wrapText="1"/>
    </xf>
    <xf numFmtId="0" fontId="0" fillId="4" borderId="2" xfId="1" applyFont="1" applyFill="1" applyBorder="1"/>
    <xf numFmtId="0" fontId="0" fillId="5" borderId="2" xfId="1" applyFont="1" applyFill="1" applyBorder="1"/>
    <xf numFmtId="49" fontId="0" fillId="4" borderId="2" xfId="1" applyNumberFormat="1" applyFont="1" applyFill="1" applyBorder="1" applyAlignment="1">
      <alignment vertical="top" wrapText="1"/>
    </xf>
    <xf numFmtId="164" fontId="0" fillId="3" borderId="2" xfId="1" applyNumberFormat="1" applyFont="1" applyFill="1" applyBorder="1" applyAlignment="1">
      <alignment wrapText="1"/>
    </xf>
    <xf numFmtId="49" fontId="0" fillId="5" borderId="2" xfId="1" applyNumberFormat="1" applyFont="1" applyFill="1" applyBorder="1" applyAlignment="1">
      <alignment vertical="top" wrapText="1"/>
    </xf>
    <xf numFmtId="164" fontId="0" fillId="5" borderId="2" xfId="1" applyNumberFormat="1" applyFont="1" applyFill="1" applyBorder="1" applyAlignment="1">
      <alignment wrapText="1"/>
    </xf>
    <xf numFmtId="164" fontId="0" fillId="6" borderId="2" xfId="1" applyNumberFormat="1" applyFont="1" applyFill="1" applyBorder="1" applyAlignment="1">
      <alignment wrapText="1"/>
    </xf>
    <xf numFmtId="49" fontId="0" fillId="0" borderId="1" xfId="1" applyNumberFormat="1" applyFont="1" applyBorder="1" applyAlignment="1">
      <alignment horizontal="right" vertical="top" wrapText="1"/>
    </xf>
    <xf numFmtId="49" fontId="0" fillId="0" borderId="1" xfId="1" applyNumberFormat="1" applyFont="1" applyBorder="1" applyAlignment="1">
      <alignment vertical="top" wrapText="1"/>
    </xf>
    <xf numFmtId="49" fontId="0" fillId="2" borderId="1" xfId="1" applyNumberFormat="1" applyFont="1" applyFill="1" applyBorder="1" applyAlignment="1">
      <alignment vertical="top" wrapText="1"/>
    </xf>
    <xf numFmtId="49" fontId="0" fillId="3" borderId="1" xfId="1" applyNumberFormat="1" applyFont="1" applyFill="1" applyBorder="1" applyAlignment="1">
      <alignment vertical="top" wrapText="1"/>
    </xf>
  </cellXfs>
  <cellStyles count="2">
    <cellStyle name="Normal" xfId="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K80"/>
  <sheetViews>
    <sheetView tabSelected="1" workbookViewId="0">
      <selection activeCell="T7" sqref="T7"/>
    </sheetView>
  </sheetViews>
  <sheetFormatPr defaultRowHeight="15" outlineLevelRow="2" outlineLevelCol="1" x14ac:dyDescent="0.25"/>
  <cols>
    <col min="1" max="1" width="4.85546875" customWidth="1"/>
    <col min="2" max="2" width="11" customWidth="1" outlineLevel="1" collapsed="1"/>
    <col min="3" max="4" width="11" hidden="1" customWidth="1" outlineLevel="1" collapsed="1"/>
    <col min="5" max="5" width="45" customWidth="1"/>
    <col min="6" max="6" width="5.42578125" customWidth="1"/>
    <col min="7" max="7" width="9.140625" customWidth="1"/>
    <col min="8" max="8" width="14" customWidth="1"/>
    <col min="9" max="9" width="7" customWidth="1"/>
    <col min="10" max="11" width="14" customWidth="1"/>
  </cols>
  <sheetData>
    <row r="1" spans="1:11" x14ac:dyDescent="0.25">
      <c r="A1" s="11" t="s">
        <v>0</v>
      </c>
      <c r="B1" s="11" t="s">
        <v>1</v>
      </c>
      <c r="C1" s="11" t="s">
        <v>1</v>
      </c>
      <c r="D1" s="11" t="s">
        <v>1</v>
      </c>
      <c r="E1" s="11" t="s">
        <v>1</v>
      </c>
      <c r="F1" s="11" t="s">
        <v>1</v>
      </c>
      <c r="G1" s="11" t="s">
        <v>1</v>
      </c>
      <c r="H1" s="11" t="s">
        <v>1</v>
      </c>
      <c r="I1" s="11" t="s">
        <v>1</v>
      </c>
      <c r="J1" s="11" t="s">
        <v>1</v>
      </c>
      <c r="K1" s="11" t="s">
        <v>1</v>
      </c>
    </row>
    <row r="2" spans="1:11" x14ac:dyDescent="0.25">
      <c r="A2" s="12" t="s">
        <v>2</v>
      </c>
      <c r="B2" s="12" t="s">
        <v>1</v>
      </c>
      <c r="C2" s="12" t="s">
        <v>1</v>
      </c>
      <c r="D2" s="12" t="s">
        <v>1</v>
      </c>
      <c r="E2" s="12" t="s">
        <v>1</v>
      </c>
      <c r="F2" s="12" t="s">
        <v>1</v>
      </c>
      <c r="G2" s="12" t="s">
        <v>1</v>
      </c>
      <c r="H2" s="12" t="s">
        <v>1</v>
      </c>
      <c r="I2" s="12" t="s">
        <v>1</v>
      </c>
      <c r="J2" s="12" t="s">
        <v>1</v>
      </c>
      <c r="K2" s="12" t="s">
        <v>1</v>
      </c>
    </row>
    <row r="3" spans="1:11" x14ac:dyDescent="0.25">
      <c r="A3" s="12" t="s">
        <v>3</v>
      </c>
      <c r="B3" s="12" t="s">
        <v>1</v>
      </c>
      <c r="C3" s="12" t="s">
        <v>1</v>
      </c>
      <c r="D3" s="12" t="s">
        <v>1</v>
      </c>
      <c r="E3" s="12" t="s">
        <v>1</v>
      </c>
      <c r="F3" s="12" t="s">
        <v>1</v>
      </c>
      <c r="G3" s="12" t="s">
        <v>1</v>
      </c>
      <c r="H3" s="12" t="s">
        <v>1</v>
      </c>
      <c r="I3" s="12" t="s">
        <v>1</v>
      </c>
      <c r="J3" s="12" t="s">
        <v>1</v>
      </c>
      <c r="K3" s="12" t="s">
        <v>1</v>
      </c>
    </row>
    <row r="5" spans="1:11" ht="90" x14ac:dyDescent="0.25">
      <c r="A5" s="1" t="s">
        <v>4</v>
      </c>
      <c r="B5" s="1" t="s">
        <v>27</v>
      </c>
      <c r="C5" s="1" t="s">
        <v>28</v>
      </c>
      <c r="D5" s="1" t="s">
        <v>29</v>
      </c>
      <c r="E5" s="1" t="s">
        <v>30</v>
      </c>
      <c r="F5" s="1" t="s">
        <v>6</v>
      </c>
      <c r="G5" s="1" t="s">
        <v>31</v>
      </c>
      <c r="H5" s="1" t="s">
        <v>32</v>
      </c>
      <c r="I5" s="1" t="s">
        <v>33</v>
      </c>
      <c r="J5" s="1" t="s">
        <v>34</v>
      </c>
      <c r="K5" s="1" t="s">
        <v>5</v>
      </c>
    </row>
    <row r="6" spans="1:11" x14ac:dyDescent="0.25">
      <c r="A6" s="1" t="s">
        <v>7</v>
      </c>
      <c r="B6" s="1" t="s">
        <v>8</v>
      </c>
      <c r="C6" s="1" t="s">
        <v>9</v>
      </c>
      <c r="D6" s="1" t="s">
        <v>10</v>
      </c>
      <c r="E6" s="1" t="s">
        <v>11</v>
      </c>
      <c r="F6" s="1" t="s">
        <v>12</v>
      </c>
      <c r="G6" s="1" t="s">
        <v>13</v>
      </c>
      <c r="H6" s="1" t="s">
        <v>14</v>
      </c>
      <c r="I6" s="1" t="s">
        <v>15</v>
      </c>
      <c r="J6" s="1" t="s">
        <v>16</v>
      </c>
      <c r="K6" s="1" t="s">
        <v>17</v>
      </c>
    </row>
    <row r="7" spans="1:11" ht="45" x14ac:dyDescent="0.25">
      <c r="A7" s="4" t="s">
        <v>1</v>
      </c>
      <c r="B7" s="4" t="s">
        <v>1</v>
      </c>
      <c r="C7" s="2" t="s">
        <v>1</v>
      </c>
      <c r="D7" s="2" t="s">
        <v>1</v>
      </c>
      <c r="E7" s="4" t="s">
        <v>0</v>
      </c>
      <c r="F7" s="2" t="s">
        <v>1</v>
      </c>
      <c r="G7" s="2" t="s">
        <v>1</v>
      </c>
      <c r="H7" s="2" t="s">
        <v>1</v>
      </c>
      <c r="I7" s="2" t="s">
        <v>1</v>
      </c>
      <c r="J7" s="2" t="s">
        <v>1</v>
      </c>
      <c r="K7" s="2" t="s">
        <v>1</v>
      </c>
    </row>
    <row r="8" spans="1:11" outlineLevel="1" x14ac:dyDescent="0.25">
      <c r="A8" s="6" t="s">
        <v>7</v>
      </c>
      <c r="B8" s="6" t="s">
        <v>1</v>
      </c>
      <c r="C8" s="3" t="s">
        <v>1</v>
      </c>
      <c r="D8" s="3" t="s">
        <v>1</v>
      </c>
      <c r="E8" s="6" t="s">
        <v>18</v>
      </c>
      <c r="F8" s="3" t="s">
        <v>1</v>
      </c>
      <c r="G8" s="3" t="s">
        <v>1</v>
      </c>
      <c r="H8" s="3" t="s">
        <v>1</v>
      </c>
      <c r="I8" s="3" t="s">
        <v>1</v>
      </c>
      <c r="J8" s="3" t="s">
        <v>1</v>
      </c>
      <c r="K8" s="3" t="s">
        <v>1</v>
      </c>
    </row>
    <row r="9" spans="1:11" ht="45" outlineLevel="2" x14ac:dyDescent="0.25">
      <c r="A9" s="6" t="s">
        <v>36</v>
      </c>
      <c r="B9" s="6" t="s">
        <v>37</v>
      </c>
      <c r="C9" s="3" t="s">
        <v>1</v>
      </c>
      <c r="D9" s="3" t="s">
        <v>1</v>
      </c>
      <c r="E9" s="6" t="s">
        <v>35</v>
      </c>
      <c r="F9" s="6" t="s">
        <v>38</v>
      </c>
      <c r="G9" s="7">
        <v>2490</v>
      </c>
      <c r="H9" s="5"/>
      <c r="I9" s="5">
        <v>1</v>
      </c>
      <c r="J9" s="5"/>
      <c r="K9" s="5">
        <f t="shared" ref="K9:K20" si="0">ROUND(H9*J9, 2)</f>
        <v>0</v>
      </c>
    </row>
    <row r="10" spans="1:11" ht="45" outlineLevel="2" x14ac:dyDescent="0.25">
      <c r="A10" s="6" t="s">
        <v>40</v>
      </c>
      <c r="B10" s="6" t="s">
        <v>37</v>
      </c>
      <c r="C10" s="3" t="s">
        <v>1</v>
      </c>
      <c r="D10" s="3" t="s">
        <v>1</v>
      </c>
      <c r="E10" s="6" t="s">
        <v>39</v>
      </c>
      <c r="F10" s="6" t="s">
        <v>38</v>
      </c>
      <c r="G10" s="7">
        <v>4290</v>
      </c>
      <c r="H10" s="5"/>
      <c r="I10" s="5">
        <v>1</v>
      </c>
      <c r="J10" s="5"/>
      <c r="K10" s="5">
        <f t="shared" si="0"/>
        <v>0</v>
      </c>
    </row>
    <row r="11" spans="1:11" ht="30" outlineLevel="2" x14ac:dyDescent="0.25">
      <c r="A11" s="6" t="s">
        <v>42</v>
      </c>
      <c r="B11" s="6" t="s">
        <v>37</v>
      </c>
      <c r="C11" s="3" t="s">
        <v>1</v>
      </c>
      <c r="D11" s="3" t="s">
        <v>1</v>
      </c>
      <c r="E11" s="6" t="s">
        <v>41</v>
      </c>
      <c r="F11" s="6" t="s">
        <v>43</v>
      </c>
      <c r="G11" s="7">
        <v>42</v>
      </c>
      <c r="H11" s="5"/>
      <c r="I11" s="5">
        <v>1</v>
      </c>
      <c r="J11" s="5"/>
      <c r="K11" s="5">
        <f t="shared" si="0"/>
        <v>0</v>
      </c>
    </row>
    <row r="12" spans="1:11" ht="30" outlineLevel="2" x14ac:dyDescent="0.25">
      <c r="A12" s="6" t="s">
        <v>45</v>
      </c>
      <c r="B12" s="6" t="s">
        <v>46</v>
      </c>
      <c r="C12" s="3" t="s">
        <v>1</v>
      </c>
      <c r="D12" s="3" t="s">
        <v>1</v>
      </c>
      <c r="E12" s="6" t="s">
        <v>44</v>
      </c>
      <c r="F12" s="6" t="s">
        <v>43</v>
      </c>
      <c r="G12" s="7">
        <v>35</v>
      </c>
      <c r="H12" s="5"/>
      <c r="I12" s="5">
        <v>1</v>
      </c>
      <c r="J12" s="5"/>
      <c r="K12" s="5">
        <f t="shared" si="0"/>
        <v>0</v>
      </c>
    </row>
    <row r="13" spans="1:11" ht="30" outlineLevel="2" x14ac:dyDescent="0.25">
      <c r="A13" s="6" t="s">
        <v>48</v>
      </c>
      <c r="B13" s="6" t="s">
        <v>37</v>
      </c>
      <c r="C13" s="3" t="s">
        <v>1</v>
      </c>
      <c r="D13" s="3" t="s">
        <v>1</v>
      </c>
      <c r="E13" s="6" t="s">
        <v>47</v>
      </c>
      <c r="F13" s="6" t="s">
        <v>43</v>
      </c>
      <c r="G13" s="7">
        <v>12</v>
      </c>
      <c r="H13" s="5"/>
      <c r="I13" s="5">
        <v>1</v>
      </c>
      <c r="J13" s="5"/>
      <c r="K13" s="5">
        <f t="shared" si="0"/>
        <v>0</v>
      </c>
    </row>
    <row r="14" spans="1:11" ht="30" outlineLevel="2" x14ac:dyDescent="0.25">
      <c r="A14" s="6" t="s">
        <v>50</v>
      </c>
      <c r="B14" s="6" t="s">
        <v>37</v>
      </c>
      <c r="C14" s="3" t="s">
        <v>1</v>
      </c>
      <c r="D14" s="3" t="s">
        <v>1</v>
      </c>
      <c r="E14" s="6" t="s">
        <v>49</v>
      </c>
      <c r="F14" s="6" t="s">
        <v>43</v>
      </c>
      <c r="G14" s="7">
        <v>9</v>
      </c>
      <c r="H14" s="5"/>
      <c r="I14" s="5">
        <v>1</v>
      </c>
      <c r="J14" s="5"/>
      <c r="K14" s="5">
        <f t="shared" si="0"/>
        <v>0</v>
      </c>
    </row>
    <row r="15" spans="1:11" ht="45" outlineLevel="2" x14ac:dyDescent="0.25">
      <c r="A15" s="6" t="s">
        <v>52</v>
      </c>
      <c r="B15" s="6" t="s">
        <v>37</v>
      </c>
      <c r="C15" s="3" t="s">
        <v>1</v>
      </c>
      <c r="D15" s="3" t="s">
        <v>1</v>
      </c>
      <c r="E15" s="6" t="s">
        <v>51</v>
      </c>
      <c r="F15" s="6" t="s">
        <v>38</v>
      </c>
      <c r="G15" s="7">
        <v>178.5</v>
      </c>
      <c r="H15" s="5"/>
      <c r="I15" s="5">
        <v>1</v>
      </c>
      <c r="J15" s="5"/>
      <c r="K15" s="5">
        <f t="shared" si="0"/>
        <v>0</v>
      </c>
    </row>
    <row r="16" spans="1:11" ht="45" outlineLevel="2" x14ac:dyDescent="0.25">
      <c r="A16" s="6" t="s">
        <v>54</v>
      </c>
      <c r="B16" s="6" t="s">
        <v>37</v>
      </c>
      <c r="C16" s="3" t="s">
        <v>1</v>
      </c>
      <c r="D16" s="3" t="s">
        <v>1</v>
      </c>
      <c r="E16" s="6" t="s">
        <v>53</v>
      </c>
      <c r="F16" s="6" t="s">
        <v>43</v>
      </c>
      <c r="G16" s="7">
        <v>55</v>
      </c>
      <c r="H16" s="5"/>
      <c r="I16" s="5">
        <v>1</v>
      </c>
      <c r="J16" s="5"/>
      <c r="K16" s="5">
        <f t="shared" si="0"/>
        <v>0</v>
      </c>
    </row>
    <row r="17" spans="1:11" ht="45" outlineLevel="2" x14ac:dyDescent="0.25">
      <c r="A17" s="6" t="s">
        <v>56</v>
      </c>
      <c r="B17" s="6" t="s">
        <v>37</v>
      </c>
      <c r="C17" s="3" t="s">
        <v>1</v>
      </c>
      <c r="D17" s="3" t="s">
        <v>1</v>
      </c>
      <c r="E17" s="6" t="s">
        <v>55</v>
      </c>
      <c r="F17" s="6" t="s">
        <v>43</v>
      </c>
      <c r="G17" s="7">
        <v>16</v>
      </c>
      <c r="H17" s="5"/>
      <c r="I17" s="5">
        <v>1</v>
      </c>
      <c r="J17" s="5"/>
      <c r="K17" s="5">
        <f t="shared" si="0"/>
        <v>0</v>
      </c>
    </row>
    <row r="18" spans="1:11" ht="30" outlineLevel="2" x14ac:dyDescent="0.25">
      <c r="A18" s="6" t="s">
        <v>58</v>
      </c>
      <c r="B18" s="6" t="s">
        <v>37</v>
      </c>
      <c r="C18" s="3" t="s">
        <v>1</v>
      </c>
      <c r="D18" s="3" t="s">
        <v>1</v>
      </c>
      <c r="E18" s="6" t="s">
        <v>57</v>
      </c>
      <c r="F18" s="6" t="s">
        <v>59</v>
      </c>
      <c r="G18" s="7">
        <v>4</v>
      </c>
      <c r="H18" s="5"/>
      <c r="I18" s="5">
        <v>1</v>
      </c>
      <c r="J18" s="5"/>
      <c r="K18" s="5">
        <f t="shared" si="0"/>
        <v>0</v>
      </c>
    </row>
    <row r="19" spans="1:11" ht="30" outlineLevel="2" x14ac:dyDescent="0.25">
      <c r="A19" s="6" t="s">
        <v>61</v>
      </c>
      <c r="B19" s="6" t="s">
        <v>37</v>
      </c>
      <c r="C19" s="3" t="s">
        <v>1</v>
      </c>
      <c r="D19" s="3" t="s">
        <v>1</v>
      </c>
      <c r="E19" s="6" t="s">
        <v>60</v>
      </c>
      <c r="F19" s="6" t="s">
        <v>43</v>
      </c>
      <c r="G19" s="7">
        <v>20</v>
      </c>
      <c r="H19" s="5"/>
      <c r="I19" s="5">
        <v>1</v>
      </c>
      <c r="J19" s="5"/>
      <c r="K19" s="5">
        <f t="shared" si="0"/>
        <v>0</v>
      </c>
    </row>
    <row r="20" spans="1:11" ht="30" outlineLevel="2" x14ac:dyDescent="0.25">
      <c r="A20" s="6" t="s">
        <v>63</v>
      </c>
      <c r="B20" s="6" t="s">
        <v>37</v>
      </c>
      <c r="C20" s="3" t="s">
        <v>1</v>
      </c>
      <c r="D20" s="3" t="s">
        <v>1</v>
      </c>
      <c r="E20" s="6" t="s">
        <v>62</v>
      </c>
      <c r="F20" s="6" t="s">
        <v>38</v>
      </c>
      <c r="G20" s="7">
        <v>18</v>
      </c>
      <c r="H20" s="5"/>
      <c r="I20" s="5">
        <v>1</v>
      </c>
      <c r="J20" s="5"/>
      <c r="K20" s="5">
        <f t="shared" si="0"/>
        <v>0</v>
      </c>
    </row>
    <row r="21" spans="1:11" outlineLevel="2" x14ac:dyDescent="0.25">
      <c r="A21" s="9" t="s">
        <v>64</v>
      </c>
      <c r="B21" s="10" t="s">
        <v>1</v>
      </c>
      <c r="C21" s="10" t="s">
        <v>1</v>
      </c>
      <c r="D21" s="10" t="s">
        <v>1</v>
      </c>
      <c r="E21" s="10" t="s">
        <v>1</v>
      </c>
      <c r="F21" s="10" t="s">
        <v>1</v>
      </c>
      <c r="G21" s="10" t="s">
        <v>1</v>
      </c>
      <c r="H21" s="10" t="s">
        <v>1</v>
      </c>
      <c r="I21" s="10" t="s">
        <v>1</v>
      </c>
      <c r="J21" s="10" t="s">
        <v>1</v>
      </c>
      <c r="K21" s="5">
        <f>SUM(K9:K20)</f>
        <v>0</v>
      </c>
    </row>
    <row r="22" spans="1:11" outlineLevel="1" x14ac:dyDescent="0.25">
      <c r="A22" s="6" t="s">
        <v>8</v>
      </c>
      <c r="B22" s="6" t="s">
        <v>65</v>
      </c>
      <c r="C22" s="3" t="s">
        <v>1</v>
      </c>
      <c r="D22" s="3" t="s">
        <v>1</v>
      </c>
      <c r="E22" s="6" t="s">
        <v>19</v>
      </c>
      <c r="F22" s="3" t="s">
        <v>1</v>
      </c>
      <c r="G22" s="3" t="s">
        <v>1</v>
      </c>
      <c r="H22" s="3" t="s">
        <v>1</v>
      </c>
      <c r="I22" s="3" t="s">
        <v>1</v>
      </c>
      <c r="J22" s="3" t="s">
        <v>1</v>
      </c>
      <c r="K22" s="3" t="s">
        <v>1</v>
      </c>
    </row>
    <row r="23" spans="1:11" ht="60" outlineLevel="2" x14ac:dyDescent="0.25">
      <c r="A23" s="6" t="s">
        <v>67</v>
      </c>
      <c r="B23" s="6" t="s">
        <v>68</v>
      </c>
      <c r="C23" s="3" t="s">
        <v>1</v>
      </c>
      <c r="D23" s="3" t="s">
        <v>1</v>
      </c>
      <c r="E23" s="6" t="s">
        <v>66</v>
      </c>
      <c r="F23" s="6" t="s">
        <v>69</v>
      </c>
      <c r="G23" s="7">
        <v>1.123</v>
      </c>
      <c r="H23" s="5"/>
      <c r="I23" s="5">
        <v>1</v>
      </c>
      <c r="J23" s="5"/>
      <c r="K23" s="5">
        <f>ROUND(H23*J23, 2)</f>
        <v>0</v>
      </c>
    </row>
    <row r="24" spans="1:11" ht="45" outlineLevel="2" x14ac:dyDescent="0.25">
      <c r="A24" s="6" t="s">
        <v>71</v>
      </c>
      <c r="B24" s="6" t="s">
        <v>72</v>
      </c>
      <c r="C24" s="3" t="s">
        <v>1</v>
      </c>
      <c r="D24" s="3" t="s">
        <v>1</v>
      </c>
      <c r="E24" s="6" t="s">
        <v>70</v>
      </c>
      <c r="F24" s="6" t="s">
        <v>73</v>
      </c>
      <c r="G24" s="7">
        <v>476</v>
      </c>
      <c r="H24" s="5"/>
      <c r="I24" s="5">
        <v>1</v>
      </c>
      <c r="J24" s="5"/>
      <c r="K24" s="5">
        <f>ROUND(H24*J24, 2)</f>
        <v>0</v>
      </c>
    </row>
    <row r="25" spans="1:11" outlineLevel="2" x14ac:dyDescent="0.25">
      <c r="A25" s="9" t="s">
        <v>74</v>
      </c>
      <c r="B25" s="10" t="s">
        <v>1</v>
      </c>
      <c r="C25" s="10" t="s">
        <v>1</v>
      </c>
      <c r="D25" s="10" t="s">
        <v>1</v>
      </c>
      <c r="E25" s="10" t="s">
        <v>1</v>
      </c>
      <c r="F25" s="10" t="s">
        <v>1</v>
      </c>
      <c r="G25" s="10" t="s">
        <v>1</v>
      </c>
      <c r="H25" s="10" t="s">
        <v>1</v>
      </c>
      <c r="I25" s="10" t="s">
        <v>1</v>
      </c>
      <c r="J25" s="10" t="s">
        <v>1</v>
      </c>
      <c r="K25" s="5">
        <f>SUM(K23:K24)</f>
        <v>0</v>
      </c>
    </row>
    <row r="26" spans="1:11" outlineLevel="1" x14ac:dyDescent="0.25">
      <c r="A26" s="6" t="s">
        <v>9</v>
      </c>
      <c r="B26" s="6" t="s">
        <v>1</v>
      </c>
      <c r="C26" s="3" t="s">
        <v>1</v>
      </c>
      <c r="D26" s="3" t="s">
        <v>1</v>
      </c>
      <c r="E26" s="6" t="s">
        <v>20</v>
      </c>
      <c r="F26" s="3" t="s">
        <v>1</v>
      </c>
      <c r="G26" s="3" t="s">
        <v>1</v>
      </c>
      <c r="H26" s="3" t="s">
        <v>1</v>
      </c>
      <c r="I26" s="3" t="s">
        <v>1</v>
      </c>
      <c r="J26" s="3" t="s">
        <v>1</v>
      </c>
      <c r="K26" s="3" t="s">
        <v>1</v>
      </c>
    </row>
    <row r="27" spans="1:11" ht="60" outlineLevel="2" x14ac:dyDescent="0.25">
      <c r="A27" s="6" t="s">
        <v>76</v>
      </c>
      <c r="B27" s="6" t="s">
        <v>77</v>
      </c>
      <c r="C27" s="3" t="s">
        <v>1</v>
      </c>
      <c r="D27" s="3" t="s">
        <v>1</v>
      </c>
      <c r="E27" s="6" t="s">
        <v>75</v>
      </c>
      <c r="F27" s="6" t="s">
        <v>73</v>
      </c>
      <c r="G27" s="7">
        <v>3607.78</v>
      </c>
      <c r="H27" s="5"/>
      <c r="I27" s="5">
        <v>1</v>
      </c>
      <c r="J27" s="5"/>
      <c r="K27" s="5">
        <f>ROUND(H27*J27, 2)</f>
        <v>0</v>
      </c>
    </row>
    <row r="28" spans="1:11" ht="30" outlineLevel="2" x14ac:dyDescent="0.25">
      <c r="A28" s="6" t="s">
        <v>79</v>
      </c>
      <c r="B28" s="6" t="s">
        <v>1</v>
      </c>
      <c r="C28" s="3" t="s">
        <v>1</v>
      </c>
      <c r="D28" s="3" t="s">
        <v>1</v>
      </c>
      <c r="E28" s="6" t="s">
        <v>78</v>
      </c>
      <c r="F28" s="6" t="s">
        <v>73</v>
      </c>
      <c r="G28" s="7">
        <v>120</v>
      </c>
      <c r="H28" s="5"/>
      <c r="I28" s="5">
        <v>1</v>
      </c>
      <c r="J28" s="5"/>
      <c r="K28" s="5">
        <f>ROUND(H28*J28, 2)</f>
        <v>0</v>
      </c>
    </row>
    <row r="29" spans="1:11" outlineLevel="2" x14ac:dyDescent="0.25">
      <c r="A29" s="9" t="s">
        <v>80</v>
      </c>
      <c r="B29" s="10" t="s">
        <v>1</v>
      </c>
      <c r="C29" s="10" t="s">
        <v>1</v>
      </c>
      <c r="D29" s="10" t="s">
        <v>1</v>
      </c>
      <c r="E29" s="10" t="s">
        <v>1</v>
      </c>
      <c r="F29" s="10" t="s">
        <v>1</v>
      </c>
      <c r="G29" s="10" t="s">
        <v>1</v>
      </c>
      <c r="H29" s="10" t="s">
        <v>1</v>
      </c>
      <c r="I29" s="10" t="s">
        <v>1</v>
      </c>
      <c r="J29" s="10" t="s">
        <v>1</v>
      </c>
      <c r="K29" s="5">
        <f>SUM(K27:K28)</f>
        <v>0</v>
      </c>
    </row>
    <row r="30" spans="1:11" outlineLevel="1" x14ac:dyDescent="0.25">
      <c r="A30" s="6" t="s">
        <v>10</v>
      </c>
      <c r="B30" s="6" t="s">
        <v>1</v>
      </c>
      <c r="C30" s="3" t="s">
        <v>1</v>
      </c>
      <c r="D30" s="3" t="s">
        <v>1</v>
      </c>
      <c r="E30" s="6" t="s">
        <v>21</v>
      </c>
      <c r="F30" s="3" t="s">
        <v>1</v>
      </c>
      <c r="G30" s="3" t="s">
        <v>1</v>
      </c>
      <c r="H30" s="3" t="s">
        <v>1</v>
      </c>
      <c r="I30" s="3" t="s">
        <v>1</v>
      </c>
      <c r="J30" s="3" t="s">
        <v>1</v>
      </c>
      <c r="K30" s="3" t="s">
        <v>1</v>
      </c>
    </row>
    <row r="31" spans="1:11" ht="60" outlineLevel="2" x14ac:dyDescent="0.25">
      <c r="A31" s="6" t="s">
        <v>82</v>
      </c>
      <c r="B31" s="6" t="s">
        <v>83</v>
      </c>
      <c r="C31" s="3" t="s">
        <v>1</v>
      </c>
      <c r="D31" s="3" t="s">
        <v>1</v>
      </c>
      <c r="E31" s="6" t="s">
        <v>81</v>
      </c>
      <c r="F31" s="6" t="s">
        <v>38</v>
      </c>
      <c r="G31" s="7">
        <v>6657.3</v>
      </c>
      <c r="H31" s="5"/>
      <c r="I31" s="5">
        <v>1</v>
      </c>
      <c r="J31" s="5"/>
      <c r="K31" s="5">
        <f t="shared" ref="K31:K37" si="1">ROUND(H31*J31, 2)</f>
        <v>0</v>
      </c>
    </row>
    <row r="32" spans="1:11" ht="30" outlineLevel="2" x14ac:dyDescent="0.25">
      <c r="A32" s="6" t="s">
        <v>85</v>
      </c>
      <c r="B32" s="6" t="s">
        <v>86</v>
      </c>
      <c r="C32" s="3" t="s">
        <v>1</v>
      </c>
      <c r="D32" s="3" t="s">
        <v>1</v>
      </c>
      <c r="E32" s="6" t="s">
        <v>84</v>
      </c>
      <c r="F32" s="6" t="s">
        <v>38</v>
      </c>
      <c r="G32" s="7">
        <v>6657.3</v>
      </c>
      <c r="H32" s="5"/>
      <c r="I32" s="5">
        <v>1</v>
      </c>
      <c r="J32" s="5"/>
      <c r="K32" s="5">
        <f t="shared" si="1"/>
        <v>0</v>
      </c>
    </row>
    <row r="33" spans="1:11" ht="30" outlineLevel="2" x14ac:dyDescent="0.25">
      <c r="A33" s="6" t="s">
        <v>88</v>
      </c>
      <c r="B33" s="6" t="s">
        <v>89</v>
      </c>
      <c r="C33" s="3" t="s">
        <v>1</v>
      </c>
      <c r="D33" s="3" t="s">
        <v>1</v>
      </c>
      <c r="E33" s="6" t="s">
        <v>87</v>
      </c>
      <c r="F33" s="6" t="s">
        <v>38</v>
      </c>
      <c r="G33" s="7">
        <v>6145.2</v>
      </c>
      <c r="H33" s="5"/>
      <c r="I33" s="5">
        <v>1</v>
      </c>
      <c r="J33" s="5"/>
      <c r="K33" s="5">
        <f t="shared" si="1"/>
        <v>0</v>
      </c>
    </row>
    <row r="34" spans="1:11" ht="30" outlineLevel="2" x14ac:dyDescent="0.25">
      <c r="A34" s="6" t="s">
        <v>91</v>
      </c>
      <c r="B34" s="6" t="s">
        <v>92</v>
      </c>
      <c r="C34" s="3" t="s">
        <v>1</v>
      </c>
      <c r="D34" s="3" t="s">
        <v>1</v>
      </c>
      <c r="E34" s="6" t="s">
        <v>90</v>
      </c>
      <c r="F34" s="6" t="s">
        <v>38</v>
      </c>
      <c r="G34" s="7">
        <v>5889.15</v>
      </c>
      <c r="H34" s="5"/>
      <c r="I34" s="5">
        <v>1</v>
      </c>
      <c r="J34" s="5"/>
      <c r="K34" s="5">
        <f t="shared" si="1"/>
        <v>0</v>
      </c>
    </row>
    <row r="35" spans="1:11" ht="30" outlineLevel="2" x14ac:dyDescent="0.25">
      <c r="A35" s="6" t="s">
        <v>94</v>
      </c>
      <c r="B35" s="6" t="s">
        <v>92</v>
      </c>
      <c r="C35" s="3" t="s">
        <v>1</v>
      </c>
      <c r="D35" s="3" t="s">
        <v>1</v>
      </c>
      <c r="E35" s="6" t="s">
        <v>93</v>
      </c>
      <c r="F35" s="6" t="s">
        <v>38</v>
      </c>
      <c r="G35" s="7">
        <v>5479.47</v>
      </c>
      <c r="H35" s="5"/>
      <c r="I35" s="5">
        <v>1</v>
      </c>
      <c r="J35" s="5"/>
      <c r="K35" s="5">
        <f t="shared" si="1"/>
        <v>0</v>
      </c>
    </row>
    <row r="36" spans="1:11" ht="30" outlineLevel="2" x14ac:dyDescent="0.25">
      <c r="A36" s="6" t="s">
        <v>96</v>
      </c>
      <c r="B36" s="6" t="s">
        <v>97</v>
      </c>
      <c r="C36" s="3" t="s">
        <v>1</v>
      </c>
      <c r="D36" s="3" t="s">
        <v>1</v>
      </c>
      <c r="E36" s="6" t="s">
        <v>95</v>
      </c>
      <c r="F36" s="6" t="s">
        <v>38</v>
      </c>
      <c r="G36" s="7">
        <v>5325.84</v>
      </c>
      <c r="H36" s="5"/>
      <c r="I36" s="5">
        <v>1</v>
      </c>
      <c r="J36" s="5"/>
      <c r="K36" s="5">
        <f t="shared" si="1"/>
        <v>0</v>
      </c>
    </row>
    <row r="37" spans="1:11" ht="30" outlineLevel="2" x14ac:dyDescent="0.25">
      <c r="A37" s="6" t="s">
        <v>99</v>
      </c>
      <c r="B37" s="6" t="s">
        <v>100</v>
      </c>
      <c r="C37" s="3" t="s">
        <v>1</v>
      </c>
      <c r="D37" s="3" t="s">
        <v>1</v>
      </c>
      <c r="E37" s="6" t="s">
        <v>98</v>
      </c>
      <c r="F37" s="6" t="s">
        <v>38</v>
      </c>
      <c r="G37" s="7">
        <v>5121</v>
      </c>
      <c r="H37" s="5"/>
      <c r="I37" s="5">
        <v>1</v>
      </c>
      <c r="J37" s="5"/>
      <c r="K37" s="5">
        <f t="shared" si="1"/>
        <v>0</v>
      </c>
    </row>
    <row r="38" spans="1:11" outlineLevel="2" x14ac:dyDescent="0.25">
      <c r="A38" s="9" t="s">
        <v>101</v>
      </c>
      <c r="B38" s="10" t="s">
        <v>1</v>
      </c>
      <c r="C38" s="10" t="s">
        <v>1</v>
      </c>
      <c r="D38" s="10" t="s">
        <v>1</v>
      </c>
      <c r="E38" s="10" t="s">
        <v>1</v>
      </c>
      <c r="F38" s="10" t="s">
        <v>1</v>
      </c>
      <c r="G38" s="10" t="s">
        <v>1</v>
      </c>
      <c r="H38" s="10" t="s">
        <v>1</v>
      </c>
      <c r="I38" s="10" t="s">
        <v>1</v>
      </c>
      <c r="J38" s="10" t="s">
        <v>1</v>
      </c>
      <c r="K38" s="5">
        <f>SUM(K31:K37)</f>
        <v>0</v>
      </c>
    </row>
    <row r="39" spans="1:11" outlineLevel="1" x14ac:dyDescent="0.25">
      <c r="A39" s="6" t="s">
        <v>11</v>
      </c>
      <c r="B39" s="6" t="s">
        <v>1</v>
      </c>
      <c r="C39" s="3" t="s">
        <v>1</v>
      </c>
      <c r="D39" s="3" t="s">
        <v>1</v>
      </c>
      <c r="E39" s="6" t="s">
        <v>22</v>
      </c>
      <c r="F39" s="3" t="s">
        <v>1</v>
      </c>
      <c r="G39" s="3" t="s">
        <v>1</v>
      </c>
      <c r="H39" s="3" t="s">
        <v>1</v>
      </c>
      <c r="I39" s="3" t="s">
        <v>1</v>
      </c>
      <c r="J39" s="3" t="s">
        <v>1</v>
      </c>
      <c r="K39" s="3" t="s">
        <v>1</v>
      </c>
    </row>
    <row r="40" spans="1:11" ht="60" outlineLevel="2" x14ac:dyDescent="0.25">
      <c r="A40" s="6" t="s">
        <v>103</v>
      </c>
      <c r="B40" s="6" t="s">
        <v>104</v>
      </c>
      <c r="C40" s="3" t="s">
        <v>1</v>
      </c>
      <c r="D40" s="3" t="s">
        <v>1</v>
      </c>
      <c r="E40" s="6" t="s">
        <v>102</v>
      </c>
      <c r="F40" s="6" t="s">
        <v>38</v>
      </c>
      <c r="G40" s="7">
        <v>926</v>
      </c>
      <c r="H40" s="5"/>
      <c r="I40" s="5">
        <v>1</v>
      </c>
      <c r="J40" s="5"/>
      <c r="K40" s="5">
        <f t="shared" ref="K40:K50" si="2">ROUND(H40*J40, 2)</f>
        <v>0</v>
      </c>
    </row>
    <row r="41" spans="1:11" ht="30" outlineLevel="2" x14ac:dyDescent="0.25">
      <c r="A41" s="6" t="s">
        <v>106</v>
      </c>
      <c r="B41" s="6" t="s">
        <v>86</v>
      </c>
      <c r="C41" s="3" t="s">
        <v>1</v>
      </c>
      <c r="D41" s="3" t="s">
        <v>1</v>
      </c>
      <c r="E41" s="6" t="s">
        <v>105</v>
      </c>
      <c r="F41" s="6" t="s">
        <v>38</v>
      </c>
      <c r="G41" s="7">
        <v>926</v>
      </c>
      <c r="H41" s="5"/>
      <c r="I41" s="5">
        <v>1</v>
      </c>
      <c r="J41" s="5"/>
      <c r="K41" s="5">
        <f t="shared" si="2"/>
        <v>0</v>
      </c>
    </row>
    <row r="42" spans="1:11" ht="30" outlineLevel="2" x14ac:dyDescent="0.25">
      <c r="A42" s="6" t="s">
        <v>108</v>
      </c>
      <c r="B42" s="6" t="s">
        <v>89</v>
      </c>
      <c r="C42" s="3" t="s">
        <v>1</v>
      </c>
      <c r="D42" s="3" t="s">
        <v>1</v>
      </c>
      <c r="E42" s="6" t="s">
        <v>107</v>
      </c>
      <c r="F42" s="6" t="s">
        <v>38</v>
      </c>
      <c r="G42" s="7">
        <v>926</v>
      </c>
      <c r="H42" s="5"/>
      <c r="I42" s="5">
        <v>1</v>
      </c>
      <c r="J42" s="5"/>
      <c r="K42" s="5">
        <f t="shared" si="2"/>
        <v>0</v>
      </c>
    </row>
    <row r="43" spans="1:11" ht="30" outlineLevel="2" x14ac:dyDescent="0.25">
      <c r="A43" s="6" t="s">
        <v>110</v>
      </c>
      <c r="B43" s="6" t="s">
        <v>92</v>
      </c>
      <c r="C43" s="3" t="s">
        <v>1</v>
      </c>
      <c r="D43" s="3" t="s">
        <v>1</v>
      </c>
      <c r="E43" s="6" t="s">
        <v>109</v>
      </c>
      <c r="F43" s="6" t="s">
        <v>38</v>
      </c>
      <c r="G43" s="7">
        <v>926</v>
      </c>
      <c r="H43" s="5"/>
      <c r="I43" s="5">
        <v>1</v>
      </c>
      <c r="J43" s="5"/>
      <c r="K43" s="5">
        <f t="shared" si="2"/>
        <v>0</v>
      </c>
    </row>
    <row r="44" spans="1:11" ht="30" outlineLevel="2" x14ac:dyDescent="0.25">
      <c r="A44" s="6" t="s">
        <v>112</v>
      </c>
      <c r="B44" s="6" t="s">
        <v>100</v>
      </c>
      <c r="C44" s="3" t="s">
        <v>1</v>
      </c>
      <c r="D44" s="3" t="s">
        <v>1</v>
      </c>
      <c r="E44" s="6" t="s">
        <v>111</v>
      </c>
      <c r="F44" s="6" t="s">
        <v>38</v>
      </c>
      <c r="G44" s="7">
        <v>750</v>
      </c>
      <c r="H44" s="5"/>
      <c r="I44" s="5">
        <v>1.25</v>
      </c>
      <c r="J44" s="5"/>
      <c r="K44" s="5">
        <f t="shared" si="2"/>
        <v>0</v>
      </c>
    </row>
    <row r="45" spans="1:11" ht="45" outlineLevel="2" x14ac:dyDescent="0.25">
      <c r="A45" s="6" t="s">
        <v>114</v>
      </c>
      <c r="B45" s="6" t="s">
        <v>115</v>
      </c>
      <c r="C45" s="3" t="s">
        <v>1</v>
      </c>
      <c r="D45" s="3" t="s">
        <v>1</v>
      </c>
      <c r="E45" s="6" t="s">
        <v>113</v>
      </c>
      <c r="F45" s="6" t="s">
        <v>38</v>
      </c>
      <c r="G45" s="7">
        <v>176</v>
      </c>
      <c r="H45" s="5"/>
      <c r="I45" s="5">
        <v>1</v>
      </c>
      <c r="J45" s="5"/>
      <c r="K45" s="5">
        <f t="shared" si="2"/>
        <v>0</v>
      </c>
    </row>
    <row r="46" spans="1:11" ht="45" outlineLevel="2" x14ac:dyDescent="0.25">
      <c r="A46" s="6" t="s">
        <v>117</v>
      </c>
      <c r="B46" s="6" t="s">
        <v>118</v>
      </c>
      <c r="C46" s="3" t="s">
        <v>1</v>
      </c>
      <c r="D46" s="3" t="s">
        <v>1</v>
      </c>
      <c r="E46" s="6" t="s">
        <v>116</v>
      </c>
      <c r="F46" s="6" t="s">
        <v>43</v>
      </c>
      <c r="G46" s="7">
        <v>64</v>
      </c>
      <c r="H46" s="5"/>
      <c r="I46" s="5">
        <v>1</v>
      </c>
      <c r="J46" s="5"/>
      <c r="K46" s="5">
        <f t="shared" si="2"/>
        <v>0</v>
      </c>
    </row>
    <row r="47" spans="1:11" ht="45" outlineLevel="2" x14ac:dyDescent="0.25">
      <c r="A47" s="6" t="s">
        <v>120</v>
      </c>
      <c r="B47" s="6" t="s">
        <v>121</v>
      </c>
      <c r="C47" s="3" t="s">
        <v>1</v>
      </c>
      <c r="D47" s="3" t="s">
        <v>1</v>
      </c>
      <c r="E47" s="6" t="s">
        <v>119</v>
      </c>
      <c r="F47" s="6" t="s">
        <v>73</v>
      </c>
      <c r="G47" s="7">
        <v>7.84</v>
      </c>
      <c r="H47" s="5"/>
      <c r="I47" s="5">
        <v>1</v>
      </c>
      <c r="J47" s="5"/>
      <c r="K47" s="5">
        <f t="shared" si="2"/>
        <v>0</v>
      </c>
    </row>
    <row r="48" spans="1:11" ht="30" outlineLevel="2" x14ac:dyDescent="0.25">
      <c r="A48" s="6" t="s">
        <v>123</v>
      </c>
      <c r="B48" s="6" t="s">
        <v>121</v>
      </c>
      <c r="C48" s="3" t="s">
        <v>1</v>
      </c>
      <c r="D48" s="3" t="s">
        <v>1</v>
      </c>
      <c r="E48" s="6" t="s">
        <v>122</v>
      </c>
      <c r="F48" s="6" t="s">
        <v>43</v>
      </c>
      <c r="G48" s="7">
        <v>49</v>
      </c>
      <c r="H48" s="5"/>
      <c r="I48" s="5">
        <v>1</v>
      </c>
      <c r="J48" s="5"/>
      <c r="K48" s="5">
        <f t="shared" si="2"/>
        <v>0</v>
      </c>
    </row>
    <row r="49" spans="1:11" ht="45" outlineLevel="2" x14ac:dyDescent="0.25">
      <c r="A49" s="6" t="s">
        <v>125</v>
      </c>
      <c r="B49" s="6" t="s">
        <v>121</v>
      </c>
      <c r="C49" s="3" t="s">
        <v>1</v>
      </c>
      <c r="D49" s="3" t="s">
        <v>1</v>
      </c>
      <c r="E49" s="6" t="s">
        <v>124</v>
      </c>
      <c r="F49" s="6" t="s">
        <v>73</v>
      </c>
      <c r="G49" s="7">
        <v>23.25</v>
      </c>
      <c r="H49" s="5"/>
      <c r="I49" s="5">
        <v>1</v>
      </c>
      <c r="J49" s="5"/>
      <c r="K49" s="5">
        <f t="shared" si="2"/>
        <v>0</v>
      </c>
    </row>
    <row r="50" spans="1:11" ht="30" outlineLevel="2" x14ac:dyDescent="0.25">
      <c r="A50" s="6" t="s">
        <v>127</v>
      </c>
      <c r="B50" s="6" t="s">
        <v>121</v>
      </c>
      <c r="C50" s="3" t="s">
        <v>1</v>
      </c>
      <c r="D50" s="3" t="s">
        <v>1</v>
      </c>
      <c r="E50" s="6" t="s">
        <v>126</v>
      </c>
      <c r="F50" s="6" t="s">
        <v>59</v>
      </c>
      <c r="G50" s="7">
        <v>12</v>
      </c>
      <c r="H50" s="5"/>
      <c r="I50" s="5">
        <v>1</v>
      </c>
      <c r="J50" s="5"/>
      <c r="K50" s="5">
        <f t="shared" si="2"/>
        <v>0</v>
      </c>
    </row>
    <row r="51" spans="1:11" outlineLevel="2" x14ac:dyDescent="0.25">
      <c r="A51" s="9" t="s">
        <v>128</v>
      </c>
      <c r="B51" s="10" t="s">
        <v>1</v>
      </c>
      <c r="C51" s="10" t="s">
        <v>1</v>
      </c>
      <c r="D51" s="10" t="s">
        <v>1</v>
      </c>
      <c r="E51" s="10" t="s">
        <v>1</v>
      </c>
      <c r="F51" s="10" t="s">
        <v>1</v>
      </c>
      <c r="G51" s="10" t="s">
        <v>1</v>
      </c>
      <c r="H51" s="10" t="s">
        <v>1</v>
      </c>
      <c r="I51" s="10" t="s">
        <v>1</v>
      </c>
      <c r="J51" s="10" t="s">
        <v>1</v>
      </c>
      <c r="K51" s="5">
        <f>SUM(K40:K50)</f>
        <v>0</v>
      </c>
    </row>
    <row r="52" spans="1:11" outlineLevel="1" x14ac:dyDescent="0.25">
      <c r="A52" s="6" t="s">
        <v>12</v>
      </c>
      <c r="B52" s="6" t="s">
        <v>1</v>
      </c>
      <c r="C52" s="3" t="s">
        <v>1</v>
      </c>
      <c r="D52" s="3" t="s">
        <v>1</v>
      </c>
      <c r="E52" s="6" t="s">
        <v>23</v>
      </c>
      <c r="F52" s="3" t="s">
        <v>1</v>
      </c>
      <c r="G52" s="3" t="s">
        <v>1</v>
      </c>
      <c r="H52" s="3" t="s">
        <v>1</v>
      </c>
      <c r="I52" s="3" t="s">
        <v>1</v>
      </c>
      <c r="J52" s="3" t="s">
        <v>1</v>
      </c>
      <c r="K52" s="3" t="s">
        <v>1</v>
      </c>
    </row>
    <row r="53" spans="1:11" ht="60" outlineLevel="2" x14ac:dyDescent="0.25">
      <c r="A53" s="6" t="s">
        <v>130</v>
      </c>
      <c r="B53" s="6" t="s">
        <v>77</v>
      </c>
      <c r="C53" s="3" t="s">
        <v>1</v>
      </c>
      <c r="D53" s="3" t="s">
        <v>1</v>
      </c>
      <c r="E53" s="6" t="s">
        <v>129</v>
      </c>
      <c r="F53" s="6" t="s">
        <v>73</v>
      </c>
      <c r="G53" s="7">
        <v>168.78</v>
      </c>
      <c r="H53" s="5"/>
      <c r="I53" s="5">
        <v>1</v>
      </c>
      <c r="J53" s="5"/>
      <c r="K53" s="5">
        <f t="shared" ref="K53:K62" si="3">ROUND(H53*J53, 2)</f>
        <v>0</v>
      </c>
    </row>
    <row r="54" spans="1:11" ht="45" outlineLevel="2" x14ac:dyDescent="0.25">
      <c r="A54" s="6" t="s">
        <v>132</v>
      </c>
      <c r="B54" s="6" t="s">
        <v>121</v>
      </c>
      <c r="C54" s="3" t="s">
        <v>1</v>
      </c>
      <c r="D54" s="3" t="s">
        <v>1</v>
      </c>
      <c r="E54" s="6" t="s">
        <v>131</v>
      </c>
      <c r="F54" s="6" t="s">
        <v>73</v>
      </c>
      <c r="G54" s="7">
        <v>10.6</v>
      </c>
      <c r="H54" s="5"/>
      <c r="I54" s="5">
        <v>1</v>
      </c>
      <c r="J54" s="5"/>
      <c r="K54" s="5">
        <f t="shared" si="3"/>
        <v>0</v>
      </c>
    </row>
    <row r="55" spans="1:11" ht="30" outlineLevel="2" x14ac:dyDescent="0.25">
      <c r="A55" s="6" t="s">
        <v>134</v>
      </c>
      <c r="B55" s="6" t="s">
        <v>121</v>
      </c>
      <c r="C55" s="3" t="s">
        <v>1</v>
      </c>
      <c r="D55" s="3" t="s">
        <v>1</v>
      </c>
      <c r="E55" s="6" t="s">
        <v>133</v>
      </c>
      <c r="F55" s="6" t="s">
        <v>73</v>
      </c>
      <c r="G55" s="7">
        <v>33.6</v>
      </c>
      <c r="H55" s="5"/>
      <c r="I55" s="5">
        <v>1</v>
      </c>
      <c r="J55" s="5"/>
      <c r="K55" s="5">
        <f t="shared" si="3"/>
        <v>0</v>
      </c>
    </row>
    <row r="56" spans="1:11" outlineLevel="2" x14ac:dyDescent="0.25">
      <c r="A56" s="6" t="s">
        <v>136</v>
      </c>
      <c r="B56" s="6" t="s">
        <v>121</v>
      </c>
      <c r="C56" s="3" t="s">
        <v>1</v>
      </c>
      <c r="D56" s="3" t="s">
        <v>1</v>
      </c>
      <c r="E56" s="6" t="s">
        <v>135</v>
      </c>
      <c r="F56" s="6" t="s">
        <v>43</v>
      </c>
      <c r="G56" s="7">
        <v>84</v>
      </c>
      <c r="H56" s="5"/>
      <c r="I56" s="5">
        <v>1</v>
      </c>
      <c r="J56" s="5"/>
      <c r="K56" s="5">
        <f t="shared" si="3"/>
        <v>0</v>
      </c>
    </row>
    <row r="57" spans="1:11" outlineLevel="2" x14ac:dyDescent="0.25">
      <c r="A57" s="6" t="s">
        <v>138</v>
      </c>
      <c r="B57" s="6" t="s">
        <v>121</v>
      </c>
      <c r="C57" s="3" t="s">
        <v>1</v>
      </c>
      <c r="D57" s="3" t="s">
        <v>1</v>
      </c>
      <c r="E57" s="6" t="s">
        <v>137</v>
      </c>
      <c r="F57" s="6" t="s">
        <v>43</v>
      </c>
      <c r="G57" s="7">
        <v>65</v>
      </c>
      <c r="H57" s="5"/>
      <c r="I57" s="5">
        <v>1</v>
      </c>
      <c r="J57" s="5"/>
      <c r="K57" s="5">
        <f t="shared" si="3"/>
        <v>0</v>
      </c>
    </row>
    <row r="58" spans="1:11" ht="45" outlineLevel="2" x14ac:dyDescent="0.25">
      <c r="A58" s="6" t="s">
        <v>139</v>
      </c>
      <c r="B58" s="6" t="s">
        <v>121</v>
      </c>
      <c r="C58" s="3" t="s">
        <v>1</v>
      </c>
      <c r="D58" s="3" t="s">
        <v>1</v>
      </c>
      <c r="E58" s="6" t="s">
        <v>124</v>
      </c>
      <c r="F58" s="6" t="s">
        <v>73</v>
      </c>
      <c r="G58" s="7">
        <v>91.68</v>
      </c>
      <c r="H58" s="5"/>
      <c r="I58" s="5">
        <v>1</v>
      </c>
      <c r="J58" s="5"/>
      <c r="K58" s="5">
        <f t="shared" si="3"/>
        <v>0</v>
      </c>
    </row>
    <row r="59" spans="1:11" ht="30" outlineLevel="2" x14ac:dyDescent="0.25">
      <c r="A59" s="6" t="s">
        <v>141</v>
      </c>
      <c r="B59" s="6" t="s">
        <v>142</v>
      </c>
      <c r="C59" s="3" t="s">
        <v>1</v>
      </c>
      <c r="D59" s="3" t="s">
        <v>1</v>
      </c>
      <c r="E59" s="6" t="s">
        <v>140</v>
      </c>
      <c r="F59" s="6" t="s">
        <v>59</v>
      </c>
      <c r="G59" s="7">
        <v>3</v>
      </c>
      <c r="H59" s="5"/>
      <c r="I59" s="5">
        <v>1</v>
      </c>
      <c r="J59" s="5"/>
      <c r="K59" s="5">
        <f t="shared" si="3"/>
        <v>0</v>
      </c>
    </row>
    <row r="60" spans="1:11" ht="30" outlineLevel="2" x14ac:dyDescent="0.25">
      <c r="A60" s="6" t="s">
        <v>144</v>
      </c>
      <c r="B60" s="6" t="s">
        <v>121</v>
      </c>
      <c r="C60" s="3" t="s">
        <v>1</v>
      </c>
      <c r="D60" s="3" t="s">
        <v>1</v>
      </c>
      <c r="E60" s="6" t="s">
        <v>143</v>
      </c>
      <c r="F60" s="6" t="s">
        <v>59</v>
      </c>
      <c r="G60" s="7">
        <v>2</v>
      </c>
      <c r="H60" s="5"/>
      <c r="I60" s="5">
        <v>1</v>
      </c>
      <c r="J60" s="5"/>
      <c r="K60" s="5">
        <f t="shared" si="3"/>
        <v>0</v>
      </c>
    </row>
    <row r="61" spans="1:11" ht="30" outlineLevel="2" x14ac:dyDescent="0.25">
      <c r="A61" s="6" t="s">
        <v>145</v>
      </c>
      <c r="B61" s="6" t="s">
        <v>121</v>
      </c>
      <c r="C61" s="3" t="s">
        <v>1</v>
      </c>
      <c r="D61" s="3" t="s">
        <v>1</v>
      </c>
      <c r="E61" s="6" t="s">
        <v>126</v>
      </c>
      <c r="F61" s="6" t="s">
        <v>59</v>
      </c>
      <c r="G61" s="7">
        <v>24</v>
      </c>
      <c r="H61" s="5"/>
      <c r="I61" s="5">
        <v>1</v>
      </c>
      <c r="J61" s="5"/>
      <c r="K61" s="5">
        <f t="shared" si="3"/>
        <v>0</v>
      </c>
    </row>
    <row r="62" spans="1:11" ht="45" outlineLevel="2" x14ac:dyDescent="0.25">
      <c r="A62" s="6" t="s">
        <v>147</v>
      </c>
      <c r="B62" s="6" t="s">
        <v>148</v>
      </c>
      <c r="C62" s="3" t="s">
        <v>1</v>
      </c>
      <c r="D62" s="3" t="s">
        <v>1</v>
      </c>
      <c r="E62" s="6" t="s">
        <v>146</v>
      </c>
      <c r="F62" s="6" t="s">
        <v>38</v>
      </c>
      <c r="G62" s="7">
        <v>656</v>
      </c>
      <c r="H62" s="5"/>
      <c r="I62" s="5">
        <v>1</v>
      </c>
      <c r="J62" s="5"/>
      <c r="K62" s="5">
        <f t="shared" si="3"/>
        <v>0</v>
      </c>
    </row>
    <row r="63" spans="1:11" outlineLevel="2" x14ac:dyDescent="0.25">
      <c r="A63" s="9" t="s">
        <v>149</v>
      </c>
      <c r="B63" s="10" t="s">
        <v>1</v>
      </c>
      <c r="C63" s="10" t="s">
        <v>1</v>
      </c>
      <c r="D63" s="10" t="s">
        <v>1</v>
      </c>
      <c r="E63" s="10" t="s">
        <v>1</v>
      </c>
      <c r="F63" s="10" t="s">
        <v>1</v>
      </c>
      <c r="G63" s="10" t="s">
        <v>1</v>
      </c>
      <c r="H63" s="10" t="s">
        <v>1</v>
      </c>
      <c r="I63" s="10" t="s">
        <v>1</v>
      </c>
      <c r="J63" s="10" t="s">
        <v>1</v>
      </c>
      <c r="K63" s="5">
        <f>SUM(K53:K62)</f>
        <v>0</v>
      </c>
    </row>
    <row r="64" spans="1:11" outlineLevel="1" x14ac:dyDescent="0.25">
      <c r="A64" s="6" t="s">
        <v>13</v>
      </c>
      <c r="B64" s="6" t="s">
        <v>1</v>
      </c>
      <c r="C64" s="3" t="s">
        <v>1</v>
      </c>
      <c r="D64" s="3" t="s">
        <v>1</v>
      </c>
      <c r="E64" s="6" t="s">
        <v>24</v>
      </c>
      <c r="F64" s="3" t="s">
        <v>1</v>
      </c>
      <c r="G64" s="3" t="s">
        <v>1</v>
      </c>
      <c r="H64" s="3" t="s">
        <v>1</v>
      </c>
      <c r="I64" s="3" t="s">
        <v>1</v>
      </c>
      <c r="J64" s="3" t="s">
        <v>1</v>
      </c>
      <c r="K64" s="3" t="s">
        <v>1</v>
      </c>
    </row>
    <row r="65" spans="1:11" ht="60" outlineLevel="2" x14ac:dyDescent="0.25">
      <c r="A65" s="6" t="s">
        <v>151</v>
      </c>
      <c r="B65" s="6" t="s">
        <v>152</v>
      </c>
      <c r="C65" s="3" t="s">
        <v>1</v>
      </c>
      <c r="D65" s="3" t="s">
        <v>1</v>
      </c>
      <c r="E65" s="6" t="s">
        <v>150</v>
      </c>
      <c r="F65" s="6" t="s">
        <v>38</v>
      </c>
      <c r="G65" s="7">
        <v>1422.75</v>
      </c>
      <c r="H65" s="5"/>
      <c r="I65" s="5">
        <v>1</v>
      </c>
      <c r="J65" s="5"/>
      <c r="K65" s="5">
        <f>ROUND(H65*J65, 2)</f>
        <v>0</v>
      </c>
    </row>
    <row r="66" spans="1:11" ht="30" outlineLevel="2" x14ac:dyDescent="0.25">
      <c r="A66" s="6" t="s">
        <v>154</v>
      </c>
      <c r="B66" s="6" t="s">
        <v>155</v>
      </c>
      <c r="C66" s="3" t="s">
        <v>1</v>
      </c>
      <c r="D66" s="3" t="s">
        <v>1</v>
      </c>
      <c r="E66" s="6" t="s">
        <v>153</v>
      </c>
      <c r="F66" s="6" t="s">
        <v>38</v>
      </c>
      <c r="G66" s="7">
        <v>1422.75</v>
      </c>
      <c r="H66" s="5"/>
      <c r="I66" s="5">
        <v>1</v>
      </c>
      <c r="J66" s="5"/>
      <c r="K66" s="5">
        <f>ROUND(H66*J66, 2)</f>
        <v>0</v>
      </c>
    </row>
    <row r="67" spans="1:11" outlineLevel="2" x14ac:dyDescent="0.25">
      <c r="A67" s="9" t="s">
        <v>156</v>
      </c>
      <c r="B67" s="10" t="s">
        <v>1</v>
      </c>
      <c r="C67" s="10" t="s">
        <v>1</v>
      </c>
      <c r="D67" s="10" t="s">
        <v>1</v>
      </c>
      <c r="E67" s="10" t="s">
        <v>1</v>
      </c>
      <c r="F67" s="10" t="s">
        <v>1</v>
      </c>
      <c r="G67" s="10" t="s">
        <v>1</v>
      </c>
      <c r="H67" s="10" t="s">
        <v>1</v>
      </c>
      <c r="I67" s="10" t="s">
        <v>1</v>
      </c>
      <c r="J67" s="10" t="s">
        <v>1</v>
      </c>
      <c r="K67" s="5">
        <f>SUM(K65:K66)</f>
        <v>0</v>
      </c>
    </row>
    <row r="68" spans="1:11" outlineLevel="1" x14ac:dyDescent="0.25">
      <c r="A68" s="6" t="s">
        <v>14</v>
      </c>
      <c r="B68" s="6" t="s">
        <v>1</v>
      </c>
      <c r="C68" s="3" t="s">
        <v>1</v>
      </c>
      <c r="D68" s="3" t="s">
        <v>1</v>
      </c>
      <c r="E68" s="6" t="s">
        <v>25</v>
      </c>
      <c r="F68" s="3" t="s">
        <v>1</v>
      </c>
      <c r="G68" s="3" t="s">
        <v>1</v>
      </c>
      <c r="H68" s="3" t="s">
        <v>1</v>
      </c>
      <c r="I68" s="3" t="s">
        <v>1</v>
      </c>
      <c r="J68" s="3" t="s">
        <v>1</v>
      </c>
      <c r="K68" s="3" t="s">
        <v>1</v>
      </c>
    </row>
    <row r="69" spans="1:11" ht="30" outlineLevel="2" x14ac:dyDescent="0.25">
      <c r="A69" s="6" t="s">
        <v>158</v>
      </c>
      <c r="B69" s="6" t="s">
        <v>142</v>
      </c>
      <c r="C69" s="3" t="s">
        <v>1</v>
      </c>
      <c r="D69" s="3" t="s">
        <v>1</v>
      </c>
      <c r="E69" s="6" t="s">
        <v>157</v>
      </c>
      <c r="F69" s="6" t="s">
        <v>59</v>
      </c>
      <c r="G69" s="7">
        <v>21</v>
      </c>
      <c r="H69" s="5"/>
      <c r="I69" s="5">
        <v>1</v>
      </c>
      <c r="J69" s="5"/>
      <c r="K69" s="5">
        <f>ROUND(H69*J69, 2)</f>
        <v>0</v>
      </c>
    </row>
    <row r="70" spans="1:11" ht="45" outlineLevel="2" x14ac:dyDescent="0.25">
      <c r="A70" s="6" t="s">
        <v>160</v>
      </c>
      <c r="B70" s="6" t="s">
        <v>161</v>
      </c>
      <c r="C70" s="3" t="s">
        <v>1</v>
      </c>
      <c r="D70" s="3" t="s">
        <v>1</v>
      </c>
      <c r="E70" s="6" t="s">
        <v>159</v>
      </c>
      <c r="F70" s="6" t="s">
        <v>38</v>
      </c>
      <c r="G70" s="7">
        <v>1573.5</v>
      </c>
      <c r="H70" s="5"/>
      <c r="I70" s="5">
        <v>1</v>
      </c>
      <c r="J70" s="5"/>
      <c r="K70" s="5">
        <f>ROUND(H70*J70, 2)</f>
        <v>0</v>
      </c>
    </row>
    <row r="71" spans="1:11" outlineLevel="2" x14ac:dyDescent="0.25">
      <c r="A71" s="6" t="s">
        <v>163</v>
      </c>
      <c r="B71" s="6" t="s">
        <v>161</v>
      </c>
      <c r="C71" s="3" t="s">
        <v>1</v>
      </c>
      <c r="D71" s="3" t="s">
        <v>1</v>
      </c>
      <c r="E71" s="6" t="s">
        <v>162</v>
      </c>
      <c r="F71" s="6" t="s">
        <v>164</v>
      </c>
      <c r="G71" s="7">
        <v>2</v>
      </c>
      <c r="H71" s="5"/>
      <c r="I71" s="5">
        <v>1</v>
      </c>
      <c r="J71" s="5"/>
      <c r="K71" s="5">
        <f>ROUND(H71*J71, 2)</f>
        <v>0</v>
      </c>
    </row>
    <row r="72" spans="1:11" outlineLevel="2" x14ac:dyDescent="0.25">
      <c r="A72" s="9" t="s">
        <v>165</v>
      </c>
      <c r="B72" s="10" t="s">
        <v>1</v>
      </c>
      <c r="C72" s="10" t="s">
        <v>1</v>
      </c>
      <c r="D72" s="10" t="s">
        <v>1</v>
      </c>
      <c r="E72" s="10" t="s">
        <v>1</v>
      </c>
      <c r="F72" s="10" t="s">
        <v>1</v>
      </c>
      <c r="G72" s="10" t="s">
        <v>1</v>
      </c>
      <c r="H72" s="10" t="s">
        <v>1</v>
      </c>
      <c r="I72" s="10" t="s">
        <v>1</v>
      </c>
      <c r="J72" s="10" t="s">
        <v>1</v>
      </c>
      <c r="K72" s="5">
        <f>SUM(K69:K71)</f>
        <v>0</v>
      </c>
    </row>
    <row r="73" spans="1:11" outlineLevel="1" x14ac:dyDescent="0.25">
      <c r="A73" s="6" t="s">
        <v>15</v>
      </c>
      <c r="B73" s="6" t="s">
        <v>1</v>
      </c>
      <c r="C73" s="3" t="s">
        <v>1</v>
      </c>
      <c r="D73" s="3" t="s">
        <v>1</v>
      </c>
      <c r="E73" s="6" t="s">
        <v>26</v>
      </c>
      <c r="F73" s="3" t="s">
        <v>1</v>
      </c>
      <c r="G73" s="3" t="s">
        <v>1</v>
      </c>
      <c r="H73" s="3" t="s">
        <v>1</v>
      </c>
      <c r="I73" s="3" t="s">
        <v>1</v>
      </c>
      <c r="J73" s="3" t="s">
        <v>1</v>
      </c>
      <c r="K73" s="3" t="s">
        <v>1</v>
      </c>
    </row>
    <row r="74" spans="1:11" outlineLevel="2" x14ac:dyDescent="0.25">
      <c r="A74" s="6" t="s">
        <v>167</v>
      </c>
      <c r="B74" s="6" t="s">
        <v>168</v>
      </c>
      <c r="C74" s="3" t="s">
        <v>1</v>
      </c>
      <c r="D74" s="3" t="s">
        <v>1</v>
      </c>
      <c r="E74" s="6" t="s">
        <v>166</v>
      </c>
      <c r="F74" s="6" t="s">
        <v>59</v>
      </c>
      <c r="G74" s="7">
        <v>3</v>
      </c>
      <c r="H74" s="5"/>
      <c r="I74" s="5">
        <v>1</v>
      </c>
      <c r="J74" s="5"/>
      <c r="K74" s="5">
        <f>ROUND(H74*J74, 2)</f>
        <v>0</v>
      </c>
    </row>
    <row r="75" spans="1:11" outlineLevel="2" x14ac:dyDescent="0.25">
      <c r="A75" s="6" t="s">
        <v>170</v>
      </c>
      <c r="B75" s="6" t="s">
        <v>168</v>
      </c>
      <c r="C75" s="3" t="s">
        <v>1</v>
      </c>
      <c r="D75" s="3" t="s">
        <v>1</v>
      </c>
      <c r="E75" s="6" t="s">
        <v>169</v>
      </c>
      <c r="F75" s="6" t="s">
        <v>59</v>
      </c>
      <c r="G75" s="7">
        <v>2</v>
      </c>
      <c r="H75" s="5"/>
      <c r="I75" s="5">
        <v>1</v>
      </c>
      <c r="J75" s="5"/>
      <c r="K75" s="5">
        <f>ROUND(H75*J75, 2)</f>
        <v>0</v>
      </c>
    </row>
    <row r="76" spans="1:11" ht="30" outlineLevel="2" x14ac:dyDescent="0.25">
      <c r="A76" s="6" t="s">
        <v>172</v>
      </c>
      <c r="B76" s="6" t="s">
        <v>173</v>
      </c>
      <c r="C76" s="3" t="s">
        <v>1</v>
      </c>
      <c r="D76" s="3" t="s">
        <v>1</v>
      </c>
      <c r="E76" s="6" t="s">
        <v>171</v>
      </c>
      <c r="F76" s="6" t="s">
        <v>59</v>
      </c>
      <c r="G76" s="7">
        <v>9</v>
      </c>
      <c r="H76" s="5"/>
      <c r="I76" s="5">
        <v>1</v>
      </c>
      <c r="J76" s="5"/>
      <c r="K76" s="5">
        <f>ROUND(H76*J76, 2)</f>
        <v>0</v>
      </c>
    </row>
    <row r="77" spans="1:11" ht="45" outlineLevel="2" x14ac:dyDescent="0.25">
      <c r="A77" s="6" t="s">
        <v>175</v>
      </c>
      <c r="B77" s="6" t="s">
        <v>173</v>
      </c>
      <c r="C77" s="3" t="s">
        <v>1</v>
      </c>
      <c r="D77" s="3" t="s">
        <v>1</v>
      </c>
      <c r="E77" s="6" t="s">
        <v>174</v>
      </c>
      <c r="F77" s="6" t="s">
        <v>59</v>
      </c>
      <c r="G77" s="7">
        <v>9</v>
      </c>
      <c r="H77" s="5"/>
      <c r="I77" s="5">
        <v>1</v>
      </c>
      <c r="J77" s="5"/>
      <c r="K77" s="5">
        <f>ROUND(H77*J77, 2)</f>
        <v>0</v>
      </c>
    </row>
    <row r="78" spans="1:11" ht="45" outlineLevel="2" x14ac:dyDescent="0.25">
      <c r="A78" s="6" t="s">
        <v>177</v>
      </c>
      <c r="B78" s="6" t="s">
        <v>178</v>
      </c>
      <c r="C78" s="3" t="s">
        <v>1</v>
      </c>
      <c r="D78" s="3" t="s">
        <v>1</v>
      </c>
      <c r="E78" s="6" t="s">
        <v>176</v>
      </c>
      <c r="F78" s="6" t="s">
        <v>38</v>
      </c>
      <c r="G78" s="7">
        <v>2.1</v>
      </c>
      <c r="H78" s="5"/>
      <c r="I78" s="5">
        <v>1</v>
      </c>
      <c r="J78" s="5"/>
      <c r="K78" s="5">
        <f>ROUND(H78*J78, 2)</f>
        <v>0</v>
      </c>
    </row>
    <row r="79" spans="1:11" outlineLevel="2" x14ac:dyDescent="0.25">
      <c r="A79" s="9" t="s">
        <v>179</v>
      </c>
      <c r="B79" s="10" t="s">
        <v>1</v>
      </c>
      <c r="C79" s="10" t="s">
        <v>1</v>
      </c>
      <c r="D79" s="10" t="s">
        <v>1</v>
      </c>
      <c r="E79" s="10" t="s">
        <v>1</v>
      </c>
      <c r="F79" s="10" t="s">
        <v>1</v>
      </c>
      <c r="G79" s="10" t="s">
        <v>1</v>
      </c>
      <c r="H79" s="10" t="s">
        <v>1</v>
      </c>
      <c r="I79" s="10" t="s">
        <v>1</v>
      </c>
      <c r="J79" s="10" t="s">
        <v>1</v>
      </c>
      <c r="K79" s="5">
        <f>SUM(K74:K78)</f>
        <v>0</v>
      </c>
    </row>
    <row r="80" spans="1:11" outlineLevel="1" x14ac:dyDescent="0.25">
      <c r="A80" s="9" t="s">
        <v>180</v>
      </c>
      <c r="B80" s="10" t="s">
        <v>1</v>
      </c>
      <c r="C80" s="10" t="s">
        <v>1</v>
      </c>
      <c r="D80" s="10" t="s">
        <v>1</v>
      </c>
      <c r="E80" s="10" t="s">
        <v>1</v>
      </c>
      <c r="F80" s="10" t="s">
        <v>1</v>
      </c>
      <c r="G80" s="10" t="s">
        <v>1</v>
      </c>
      <c r="H80" s="10" t="s">
        <v>1</v>
      </c>
      <c r="I80" s="10" t="s">
        <v>1</v>
      </c>
      <c r="J80" s="10" t="s">
        <v>1</v>
      </c>
      <c r="K80" s="8">
        <f>'1 „Przebudowa i rozbudowa drogi'!K21+'1 „Przebudowa i rozbudowa drogi'!K25+'1 „Przebudowa i rozbudowa drogi'!K29+'1 „Przebudowa i rozbudowa drogi'!K38+'1 „Przebudowa i rozbudowa drogi'!K51+'1 „Przebudowa i rozbudowa drogi'!K63+'1 „Przebudowa i rozbudowa drogi'!K67+'1 „Przebudowa i rozbudowa drogi'!K72+'1 „Przebudowa i rozbudowa drogi'!K79</f>
        <v>0</v>
      </c>
    </row>
  </sheetData>
  <mergeCells count="15">
    <mergeCell ref="A1:K1"/>
    <mergeCell ref="A2:B2"/>
    <mergeCell ref="C2:K2"/>
    <mergeCell ref="A3:B3"/>
    <mergeCell ref="C3:K3"/>
    <mergeCell ref="A21:J21"/>
    <mergeCell ref="A25:J25"/>
    <mergeCell ref="A29:J29"/>
    <mergeCell ref="A38:J38"/>
    <mergeCell ref="A51:J51"/>
    <mergeCell ref="A63:J63"/>
    <mergeCell ref="A67:J67"/>
    <mergeCell ref="A72:J72"/>
    <mergeCell ref="A79:J79"/>
    <mergeCell ref="A80:J80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 „Przebudowa i rozbudowa drogi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HP</cp:lastModifiedBy>
  <cp:lastPrinted>2022-12-19T09:59:33Z</cp:lastPrinted>
  <dcterms:created xsi:type="dcterms:W3CDTF">2022-12-15T11:45:41Z</dcterms:created>
  <dcterms:modified xsi:type="dcterms:W3CDTF">2022-12-19T10:01:08Z</dcterms:modified>
</cp:coreProperties>
</file>