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\\4212-sjafs01.ad.ms.gov.pl\katalog\Przetargi\PRZETARGI 2023 - NOWE PZP\dystrybucja paliwa gazowego na 2024\"/>
    </mc:Choice>
  </mc:AlternateContent>
  <xr:revisionPtr revIDLastSave="0" documentId="13_ncr:1_{F76295EC-AE8A-4CE0-9C99-738135B5F9B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9" i="1"/>
  <c r="D24" i="1" l="1"/>
  <c r="D10" i="1"/>
  <c r="F24" i="1" l="1"/>
  <c r="H24" i="1" s="1"/>
  <c r="F23" i="1"/>
  <c r="H23" i="1" s="1"/>
  <c r="F22" i="1"/>
  <c r="H22" i="1" s="1"/>
  <c r="F21" i="1"/>
  <c r="H21" i="1" s="1"/>
  <c r="F25" i="1" l="1"/>
  <c r="I21" i="1"/>
  <c r="I23" i="1"/>
  <c r="I22" i="1"/>
  <c r="I24" i="1"/>
  <c r="H25" i="1" l="1"/>
  <c r="I25" i="1"/>
  <c r="F10" i="1" l="1"/>
  <c r="H10" i="1" s="1"/>
  <c r="F9" i="1"/>
  <c r="H9" i="1" s="1"/>
  <c r="F8" i="1"/>
  <c r="H8" i="1" s="1"/>
  <c r="F7" i="1"/>
  <c r="H7" i="1" s="1"/>
  <c r="I8" i="1" l="1"/>
  <c r="I9" i="1"/>
  <c r="I10" i="1"/>
  <c r="I7" i="1"/>
  <c r="F11" i="1"/>
  <c r="I11" i="1" l="1"/>
  <c r="H11" i="1"/>
</calcChain>
</file>

<file path=xl/sharedStrings.xml><?xml version="1.0" encoding="utf-8"?>
<sst xmlns="http://schemas.openxmlformats.org/spreadsheetml/2006/main" count="49" uniqueCount="28">
  <si>
    <t>lp.</t>
  </si>
  <si>
    <t>Opłaty</t>
  </si>
  <si>
    <t>Cena jednostkowa netto
(z dokładnością do pięciu miejsc po przecinku)
 [zł]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</si>
  <si>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</si>
  <si>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</si>
  <si>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</si>
  <si>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</si>
  <si>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1.</t>
  </si>
  <si>
    <t xml:space="preserve">Paliwo gazowe
- gaz ziemny
wysokometanowy
typu E
za 1 kWh </t>
  </si>
  <si>
    <t>2.</t>
  </si>
  <si>
    <t>Abonament
za 1 m-c</t>
  </si>
  <si>
    <t>4.</t>
  </si>
  <si>
    <t>Opłata dystrybucja
stała (W-5.1)</t>
  </si>
  <si>
    <t>5.</t>
  </si>
  <si>
    <t>Dystrybucja
(opłata sieciowa
zmienna)
za 1 kWh</t>
  </si>
  <si>
    <t>RAZEM</t>
  </si>
  <si>
    <t>x</t>
  </si>
  <si>
    <t>Opłata dystrybucja
stała</t>
  </si>
  <si>
    <t xml:space="preserve">Szacunkowa ilość rocznego zużycia
[j.m.]
</t>
  </si>
  <si>
    <t xml:space="preserve">Załącznik nr 2 - formularz cenowy </t>
  </si>
  <si>
    <t>Punkt poboru …............</t>
  </si>
  <si>
    <t>Punkt nr 1 - GRUPA TARYFOWA: BW-5 /liczba punktów: …/ -Jarosław ul. …...</t>
  </si>
  <si>
    <t>Punkt nr 2 - GRUPA TARYFOWA: BW-5 /liczba punktów: …/ -Jarosław ul. …...</t>
  </si>
  <si>
    <t>Punkt poboru …..........</t>
  </si>
  <si>
    <t>Moc zamówiona 219 (kwh/h)</t>
  </si>
  <si>
    <t>Moc zamówiona 200 (kwh/h)</t>
  </si>
  <si>
    <t>8760 h x 200 kWh/h</t>
  </si>
  <si>
    <t>8760 h x 219 kwh/h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</si>
</sst>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4" fillId="3" borderId="5" xfId="0" applyFont="1" applyFill="1" applyBorder="1"/>
    <xf numFmtId="0" fontId="5" fillId="3" borderId="5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top" wrapText="1"/>
    </xf>
    <xf numFmtId="4" fontId="0" fillId="0" borderId="5" xfId="0" applyNumberForma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10" fontId="6" fillId="0" borderId="5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zoomScale="85" zoomScaleNormal="85" workbookViewId="0">
      <selection activeCell="M21" sqref="M21"/>
    </sheetView>
  </sheetViews>
  <sheetFormatPr defaultColWidth="8.85546875" defaultRowHeight="15" x14ac:dyDescent="0.25"/>
  <cols>
    <col min="1" max="1" width="3.5703125" bestFit="1" customWidth="1"/>
    <col min="2" max="2" width="53.5703125" bestFit="1" customWidth="1"/>
    <col min="3" max="4" width="11.7109375" bestFit="1" customWidth="1"/>
    <col min="5" max="5" width="15.42578125" bestFit="1" customWidth="1"/>
    <col min="6" max="6" width="19.42578125" bestFit="1" customWidth="1"/>
    <col min="7" max="7" width="8.5703125" bestFit="1" customWidth="1"/>
    <col min="8" max="8" width="18.28515625" bestFit="1" customWidth="1"/>
    <col min="9" max="9" width="19.42578125" bestFit="1" customWidth="1"/>
  </cols>
  <sheetData>
    <row r="1" spans="1:9" ht="22.5" x14ac:dyDescent="0.25">
      <c r="B1" s="30" t="s">
        <v>19</v>
      </c>
      <c r="C1" s="30"/>
      <c r="D1" s="30"/>
      <c r="E1" s="30"/>
      <c r="F1" s="30"/>
      <c r="G1" s="1"/>
      <c r="H1" s="31"/>
      <c r="I1" s="31"/>
    </row>
    <row r="2" spans="1:9" ht="22.5" x14ac:dyDescent="0.25">
      <c r="B2" s="26"/>
      <c r="C2" s="26"/>
      <c r="D2" s="26"/>
      <c r="E2" s="26"/>
      <c r="F2" s="26"/>
      <c r="G2" s="1"/>
      <c r="H2" s="3"/>
      <c r="I2" s="3"/>
    </row>
    <row r="3" spans="1:9" ht="15.75" x14ac:dyDescent="0.25">
      <c r="B3" s="27" t="s">
        <v>20</v>
      </c>
      <c r="C3" s="2"/>
      <c r="D3" s="2"/>
      <c r="E3" s="2"/>
      <c r="F3" s="2"/>
      <c r="G3" s="1"/>
      <c r="H3" s="3"/>
      <c r="I3" s="3"/>
    </row>
    <row r="4" spans="1:9" x14ac:dyDescent="0.25">
      <c r="A4" s="32" t="s">
        <v>21</v>
      </c>
      <c r="B4" s="33"/>
      <c r="C4" s="33"/>
      <c r="D4" s="33"/>
      <c r="E4" s="33"/>
      <c r="F4" s="33"/>
      <c r="G4" s="33"/>
      <c r="H4" s="33"/>
      <c r="I4" s="34"/>
    </row>
    <row r="5" spans="1:9" x14ac:dyDescent="0.25">
      <c r="A5" s="4"/>
      <c r="B5" s="5" t="s">
        <v>25</v>
      </c>
      <c r="C5" s="4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</row>
    <row r="6" spans="1:9" ht="113.25" customHeight="1" x14ac:dyDescent="0.25">
      <c r="A6" s="7" t="s">
        <v>0</v>
      </c>
      <c r="B6" s="8" t="s">
        <v>1</v>
      </c>
      <c r="C6" s="9"/>
      <c r="D6" s="10" t="s">
        <v>18</v>
      </c>
      <c r="E6" s="11" t="s">
        <v>2</v>
      </c>
      <c r="F6" s="10" t="s">
        <v>3</v>
      </c>
      <c r="G6" s="10" t="s">
        <v>4</v>
      </c>
      <c r="H6" s="10" t="s">
        <v>5</v>
      </c>
      <c r="I6" s="10" t="s">
        <v>6</v>
      </c>
    </row>
    <row r="7" spans="1:9" ht="75" x14ac:dyDescent="0.25">
      <c r="A7" s="12" t="s">
        <v>7</v>
      </c>
      <c r="B7" s="13" t="s">
        <v>8</v>
      </c>
      <c r="C7" s="14" t="s">
        <v>16</v>
      </c>
      <c r="D7" s="15">
        <v>230000</v>
      </c>
      <c r="E7" s="16"/>
      <c r="F7" s="17">
        <f>ROUND(D7*E7,2)</f>
        <v>0</v>
      </c>
      <c r="G7" s="18">
        <v>0.23</v>
      </c>
      <c r="H7" s="17">
        <f>F7*G7</f>
        <v>0</v>
      </c>
      <c r="I7" s="17">
        <f>ROUND(F7+H7,2)</f>
        <v>0</v>
      </c>
    </row>
    <row r="8" spans="1:9" ht="30" x14ac:dyDescent="0.25">
      <c r="A8" s="12" t="s">
        <v>9</v>
      </c>
      <c r="B8" s="19" t="s">
        <v>10</v>
      </c>
      <c r="C8" s="20" t="s">
        <v>16</v>
      </c>
      <c r="D8" s="21">
        <v>12</v>
      </c>
      <c r="E8" s="16"/>
      <c r="F8" s="17">
        <f>ROUND(D8*E8,2)</f>
        <v>0</v>
      </c>
      <c r="G8" s="18">
        <v>0.23</v>
      </c>
      <c r="H8" s="17">
        <f t="shared" ref="H8:H10" si="0">F8*G8</f>
        <v>0</v>
      </c>
      <c r="I8" s="17">
        <f>ROUND(F8+H8,2)</f>
        <v>0</v>
      </c>
    </row>
    <row r="9" spans="1:9" ht="30" x14ac:dyDescent="0.25">
      <c r="A9" s="12" t="s">
        <v>11</v>
      </c>
      <c r="B9" s="13" t="s">
        <v>12</v>
      </c>
      <c r="C9" s="19" t="s">
        <v>26</v>
      </c>
      <c r="D9" s="21">
        <f>8760*200</f>
        <v>1752000</v>
      </c>
      <c r="E9" s="16"/>
      <c r="F9" s="17">
        <f>ROUND(D9*E9,2)</f>
        <v>0</v>
      </c>
      <c r="G9" s="18">
        <v>0.23</v>
      </c>
      <c r="H9" s="17">
        <f t="shared" si="0"/>
        <v>0</v>
      </c>
      <c r="I9" s="17">
        <f>ROUND(F9+H9,2)</f>
        <v>0</v>
      </c>
    </row>
    <row r="10" spans="1:9" ht="60" x14ac:dyDescent="0.25">
      <c r="A10" s="12" t="s">
        <v>13</v>
      </c>
      <c r="B10" s="13" t="s">
        <v>14</v>
      </c>
      <c r="C10" s="14" t="s">
        <v>16</v>
      </c>
      <c r="D10" s="15">
        <f>D7</f>
        <v>230000</v>
      </c>
      <c r="E10" s="16"/>
      <c r="F10" s="17">
        <f>ROUND(D10*E10,2)</f>
        <v>0</v>
      </c>
      <c r="G10" s="18">
        <v>0.23</v>
      </c>
      <c r="H10" s="17">
        <f t="shared" si="0"/>
        <v>0</v>
      </c>
      <c r="I10" s="17">
        <f>ROUND(F10+H10,2)</f>
        <v>0</v>
      </c>
    </row>
    <row r="11" spans="1:9" ht="15.75" x14ac:dyDescent="0.25">
      <c r="A11" s="35" t="s">
        <v>15</v>
      </c>
      <c r="B11" s="36"/>
      <c r="C11" s="36"/>
      <c r="D11" s="36"/>
      <c r="E11" s="37"/>
      <c r="F11" s="22">
        <f>SUM(F7:F10)</f>
        <v>0</v>
      </c>
      <c r="G11" s="23"/>
      <c r="H11" s="22">
        <f>SUM(H7:H10)</f>
        <v>0</v>
      </c>
      <c r="I11" s="22">
        <f>SUM(I7:I10)</f>
        <v>0</v>
      </c>
    </row>
    <row r="12" spans="1:9" x14ac:dyDescent="0.25">
      <c r="A12" s="24"/>
      <c r="B12" s="24"/>
      <c r="C12" s="24"/>
      <c r="D12" s="24"/>
      <c r="E12" s="28"/>
      <c r="F12" s="25"/>
      <c r="G12" s="25"/>
      <c r="H12" s="25"/>
      <c r="I12" s="25"/>
    </row>
    <row r="17" spans="1:9" ht="15.75" x14ac:dyDescent="0.25">
      <c r="B17" s="29" t="s">
        <v>23</v>
      </c>
      <c r="C17" s="2"/>
      <c r="D17" s="2"/>
      <c r="E17" s="2"/>
      <c r="F17" s="2"/>
      <c r="G17" s="1"/>
      <c r="H17" s="3"/>
      <c r="I17" s="3"/>
    </row>
    <row r="18" spans="1:9" x14ac:dyDescent="0.25">
      <c r="A18" s="32" t="s">
        <v>22</v>
      </c>
      <c r="B18" s="33"/>
      <c r="C18" s="33"/>
      <c r="D18" s="33"/>
      <c r="E18" s="33"/>
      <c r="F18" s="33"/>
      <c r="G18" s="33"/>
      <c r="H18" s="33"/>
      <c r="I18" s="34"/>
    </row>
    <row r="19" spans="1:9" x14ac:dyDescent="0.25">
      <c r="A19" s="4"/>
      <c r="B19" s="5" t="s">
        <v>24</v>
      </c>
      <c r="C19" s="4"/>
      <c r="D19" s="6">
        <v>1</v>
      </c>
      <c r="E19" s="6">
        <v>2</v>
      </c>
      <c r="F19" s="6">
        <v>3</v>
      </c>
      <c r="G19" s="6">
        <v>4</v>
      </c>
      <c r="H19" s="6">
        <v>5</v>
      </c>
      <c r="I19" s="6">
        <v>6</v>
      </c>
    </row>
    <row r="20" spans="1:9" ht="105" x14ac:dyDescent="0.25">
      <c r="A20" s="7" t="s">
        <v>0</v>
      </c>
      <c r="B20" s="8" t="s">
        <v>1</v>
      </c>
      <c r="C20" s="9"/>
      <c r="D20" s="10" t="s">
        <v>18</v>
      </c>
      <c r="E20" s="11" t="s">
        <v>2</v>
      </c>
      <c r="F20" s="10" t="s">
        <v>3</v>
      </c>
      <c r="G20" s="10" t="s">
        <v>4</v>
      </c>
      <c r="H20" s="10" t="s">
        <v>5</v>
      </c>
      <c r="I20" s="10" t="s">
        <v>6</v>
      </c>
    </row>
    <row r="21" spans="1:9" ht="75" x14ac:dyDescent="0.25">
      <c r="A21" s="12" t="s">
        <v>7</v>
      </c>
      <c r="B21" s="13" t="s">
        <v>8</v>
      </c>
      <c r="C21" s="14" t="s">
        <v>16</v>
      </c>
      <c r="D21" s="15">
        <v>330000</v>
      </c>
      <c r="E21" s="16"/>
      <c r="F21" s="17">
        <f>ROUND(D21*E21,2)</f>
        <v>0</v>
      </c>
      <c r="G21" s="18">
        <v>0.23</v>
      </c>
      <c r="H21" s="17">
        <f>F21*G21</f>
        <v>0</v>
      </c>
      <c r="I21" s="17">
        <f>ROUND(F21+H21,2)</f>
        <v>0</v>
      </c>
    </row>
    <row r="22" spans="1:9" ht="30" x14ac:dyDescent="0.25">
      <c r="A22" s="12" t="s">
        <v>9</v>
      </c>
      <c r="B22" s="19" t="s">
        <v>10</v>
      </c>
      <c r="C22" s="20" t="s">
        <v>16</v>
      </c>
      <c r="D22" s="21">
        <v>12</v>
      </c>
      <c r="E22" s="16"/>
      <c r="F22" s="17">
        <f>ROUND(D22*E22,2)</f>
        <v>0</v>
      </c>
      <c r="G22" s="18">
        <v>0.23</v>
      </c>
      <c r="H22" s="17">
        <f t="shared" ref="H22:H24" si="1">F22*G22</f>
        <v>0</v>
      </c>
      <c r="I22" s="17">
        <f>ROUND(F22+H22,2)</f>
        <v>0</v>
      </c>
    </row>
    <row r="23" spans="1:9" ht="30" x14ac:dyDescent="0.25">
      <c r="A23" s="12" t="s">
        <v>11</v>
      </c>
      <c r="B23" s="13" t="s">
        <v>17</v>
      </c>
      <c r="C23" s="19" t="s">
        <v>27</v>
      </c>
      <c r="D23" s="21">
        <f>8760*219</f>
        <v>1918440</v>
      </c>
      <c r="E23" s="16"/>
      <c r="F23" s="17">
        <f>ROUND(D23*E23,2)</f>
        <v>0</v>
      </c>
      <c r="G23" s="18">
        <v>0.23</v>
      </c>
      <c r="H23" s="17">
        <f t="shared" si="1"/>
        <v>0</v>
      </c>
      <c r="I23" s="17">
        <f>ROUND(F23+H23,2)</f>
        <v>0</v>
      </c>
    </row>
    <row r="24" spans="1:9" ht="60" x14ac:dyDescent="0.25">
      <c r="A24" s="12" t="s">
        <v>13</v>
      </c>
      <c r="B24" s="13" t="s">
        <v>14</v>
      </c>
      <c r="C24" s="14" t="s">
        <v>16</v>
      </c>
      <c r="D24" s="15">
        <f>D21</f>
        <v>330000</v>
      </c>
      <c r="E24" s="16"/>
      <c r="F24" s="17">
        <f>ROUND(D24*E24,2)</f>
        <v>0</v>
      </c>
      <c r="G24" s="18">
        <v>0.23</v>
      </c>
      <c r="H24" s="17">
        <f t="shared" si="1"/>
        <v>0</v>
      </c>
      <c r="I24" s="17">
        <f>ROUND(F24+H24,2)</f>
        <v>0</v>
      </c>
    </row>
    <row r="25" spans="1:9" ht="15.75" x14ac:dyDescent="0.25">
      <c r="A25" s="35" t="s">
        <v>15</v>
      </c>
      <c r="B25" s="36"/>
      <c r="C25" s="36"/>
      <c r="D25" s="36"/>
      <c r="E25" s="37"/>
      <c r="F25" s="22">
        <f>SUM(F21:F24)</f>
        <v>0</v>
      </c>
      <c r="G25" s="23"/>
      <c r="H25" s="22">
        <f>SUM(H21:H24)</f>
        <v>0</v>
      </c>
      <c r="I25" s="22">
        <f>SUM(I21:I24)</f>
        <v>0</v>
      </c>
    </row>
    <row r="26" spans="1:9" x14ac:dyDescent="0.25">
      <c r="A26" s="24"/>
      <c r="B26" s="24"/>
      <c r="C26" s="24"/>
      <c r="D26" s="24"/>
      <c r="E26" s="28"/>
      <c r="F26" s="25"/>
      <c r="G26" s="25"/>
      <c r="H26" s="25"/>
      <c r="I26" s="25"/>
    </row>
  </sheetData>
  <mergeCells count="5">
    <mergeCell ref="H1:I1"/>
    <mergeCell ref="A4:I4"/>
    <mergeCell ref="A11:E11"/>
    <mergeCell ref="A18:I18"/>
    <mergeCell ref="A25:E25"/>
  </mergeCells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Sperczyńskl </dc:creator>
  <cp:keywords/>
  <dc:description/>
  <cp:lastModifiedBy>Ireneusz Cielec</cp:lastModifiedBy>
  <cp:lastPrinted>2021-09-14T09:12:08Z</cp:lastPrinted>
  <dcterms:created xsi:type="dcterms:W3CDTF">2021-09-13T06:52:08Z</dcterms:created>
  <dcterms:modified xsi:type="dcterms:W3CDTF">2023-10-09T11:23:50Z</dcterms:modified>
  <cp:category/>
</cp:coreProperties>
</file>