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27795" windowHeight="12600"/>
  </bookViews>
  <sheets>
    <sheet name="Tabela elementów scalonych" sheetId="2" r:id="rId1"/>
  </sheets>
  <calcPr calcId="125725"/>
</workbook>
</file>

<file path=xl/calcChain.xml><?xml version="1.0" encoding="utf-8"?>
<calcChain xmlns="http://schemas.openxmlformats.org/spreadsheetml/2006/main">
  <c r="H29" i="2"/>
  <c r="H31" s="1"/>
  <c r="D46"/>
  <c r="D48" s="1"/>
  <c r="D4" l="1"/>
  <c r="L20"/>
  <c r="D5"/>
  <c r="L22" l="1"/>
  <c r="D6" s="1"/>
  <c r="D7" s="1"/>
</calcChain>
</file>

<file path=xl/sharedStrings.xml><?xml version="1.0" encoding="utf-8"?>
<sst xmlns="http://schemas.openxmlformats.org/spreadsheetml/2006/main" count="146" uniqueCount="108">
  <si>
    <t>Załącznik 2/A do SWZ</t>
  </si>
  <si>
    <t>Formularz cenowy</t>
  </si>
  <si>
    <t xml:space="preserve">Cena oferty ogółem </t>
  </si>
  <si>
    <t>ZADANIE I</t>
  </si>
  <si>
    <t>TABELA ELEMENTÓW SCALONYCH</t>
  </si>
  <si>
    <t>L.P.</t>
  </si>
  <si>
    <t>ELEMENT</t>
  </si>
  <si>
    <t>WARTOŚC NETTO [ZŁ]</t>
  </si>
  <si>
    <t>Zadanie 1</t>
  </si>
  <si>
    <t>1.</t>
  </si>
  <si>
    <t>Roboty rozbiórkowe</t>
  </si>
  <si>
    <t>2.</t>
  </si>
  <si>
    <t>Instalacja kanalizacji sanitarnej zewn. (przyłącze)</t>
  </si>
  <si>
    <t>3.</t>
  </si>
  <si>
    <t>Instalacja kanalizacji deszczowej zewn. (przyłącze)</t>
  </si>
  <si>
    <t>4.</t>
  </si>
  <si>
    <t>Instalacja wodociągowa zewnętrzna (przyłącze)</t>
  </si>
  <si>
    <t>5.</t>
  </si>
  <si>
    <t xml:space="preserve">Konstrukcja stalowa </t>
  </si>
  <si>
    <t>6.</t>
  </si>
  <si>
    <t>Konstrukcja żelbetowa</t>
  </si>
  <si>
    <t>7.</t>
  </si>
  <si>
    <t>Roboty murowe</t>
  </si>
  <si>
    <t>8.</t>
  </si>
  <si>
    <t>Klapy dymowe</t>
  </si>
  <si>
    <t>9.</t>
  </si>
  <si>
    <t>Drzwi zewnętrzne</t>
  </si>
  <si>
    <t>10.</t>
  </si>
  <si>
    <t>Zabezpieczenie głównej konstrukcji nośnej do klasy odporności R120</t>
  </si>
  <si>
    <t>11.</t>
  </si>
  <si>
    <t>Stolarka drzwiowa wewnętrzna płytowa</t>
  </si>
  <si>
    <t>12.</t>
  </si>
  <si>
    <t xml:space="preserve">Drzwi stalowe </t>
  </si>
  <si>
    <t>13.</t>
  </si>
  <si>
    <t>Zestawy szklane stalowe</t>
  </si>
  <si>
    <t>14.</t>
  </si>
  <si>
    <t>Podłoża i posadzki</t>
  </si>
  <si>
    <t>15.</t>
  </si>
  <si>
    <t>Renowacja i naprawa posadzki marmurowej</t>
  </si>
  <si>
    <t>16.</t>
  </si>
  <si>
    <t>Dźwig osobowy</t>
  </si>
  <si>
    <t>17.</t>
  </si>
  <si>
    <t>Ścianki i obudowy G-K</t>
  </si>
  <si>
    <t>18.</t>
  </si>
  <si>
    <t>Sufity podwieszane</t>
  </si>
  <si>
    <t>19.</t>
  </si>
  <si>
    <t>Roboty wykończeniowe</t>
  </si>
  <si>
    <t>20.</t>
  </si>
  <si>
    <t>Tarasy zewnętrzne</t>
  </si>
  <si>
    <t>21.</t>
  </si>
  <si>
    <t>Budynek garażu</t>
  </si>
  <si>
    <t>22.</t>
  </si>
  <si>
    <t>Instalacja hydrantowa</t>
  </si>
  <si>
    <t>23.</t>
  </si>
  <si>
    <t>Instalacja klimatyzacji</t>
  </si>
  <si>
    <t>24.</t>
  </si>
  <si>
    <t xml:space="preserve">Instalacje sanitarne wewnętrzne </t>
  </si>
  <si>
    <t>25.</t>
  </si>
  <si>
    <t>Instalacja SSP</t>
  </si>
  <si>
    <t>26.</t>
  </si>
  <si>
    <t>Instalacja  CCTV</t>
  </si>
  <si>
    <t>27.</t>
  </si>
  <si>
    <t>Instalacja  SSWiN</t>
  </si>
  <si>
    <t>28.</t>
  </si>
  <si>
    <t>Instalacje elektryczne wewn.</t>
  </si>
  <si>
    <t>29.</t>
  </si>
  <si>
    <t>Mur oporowy</t>
  </si>
  <si>
    <t>30.</t>
  </si>
  <si>
    <t>Chodniki</t>
  </si>
  <si>
    <t>31.</t>
  </si>
  <si>
    <t>Jezdnia i stanowiska postojowe</t>
  </si>
  <si>
    <t>32.</t>
  </si>
  <si>
    <t xml:space="preserve">Zieleń </t>
  </si>
  <si>
    <t>33.</t>
  </si>
  <si>
    <t>Zagospodarowanie terenu</t>
  </si>
  <si>
    <t>RAZEM NETTO</t>
  </si>
  <si>
    <t>PODATEK VAT</t>
  </si>
  <si>
    <t>RAZEM BRUTTO</t>
  </si>
  <si>
    <t>Zadanie 2</t>
  </si>
  <si>
    <t>Stropodach nad kondygnacją parteru SD-1</t>
  </si>
  <si>
    <t>Stropodach nad ostatnią kondygnacją SD-2</t>
  </si>
  <si>
    <t>Stropodach nad maszynownią SD-3</t>
  </si>
  <si>
    <t>Roboty murowe (zamurowania otworów okiennych )</t>
  </si>
  <si>
    <t>Docieplenie fundamentów</t>
  </si>
  <si>
    <t>Docieplenie elewacji budynku</t>
  </si>
  <si>
    <t>Ślusarka okienna aluminiowa</t>
  </si>
  <si>
    <t>Ślusarka drzwiowa aluminiowa</t>
  </si>
  <si>
    <t>Ślusarka aluminiowa - ścianki</t>
  </si>
  <si>
    <t>Żaluzje antywłamaniowe do serwerowni</t>
  </si>
  <si>
    <t>Instalacja wentylacji mechanicznej</t>
  </si>
  <si>
    <t>Instalacja grzewcza</t>
  </si>
  <si>
    <t>Oprawy oświetleniowe</t>
  </si>
  <si>
    <t>Instalacja odgromowa</t>
  </si>
  <si>
    <t>Instalacja fotowoltaiczna</t>
  </si>
  <si>
    <t>ZADANIE II</t>
  </si>
  <si>
    <t>Zadanie 3</t>
  </si>
  <si>
    <t>Wykonanie przebić przez ściany, bruzd wraz z wykończeniem</t>
  </si>
  <si>
    <r>
      <t>Okablowanie kat. 6</t>
    </r>
    <r>
      <rPr>
        <vertAlign val="subscript"/>
        <sz val="9"/>
        <color rgb="FF000000"/>
        <rFont val="Times New Roman"/>
        <family val="1"/>
        <charset val="238"/>
      </rPr>
      <t>A</t>
    </r>
    <r>
      <rPr>
        <sz val="9"/>
        <color rgb="FF000000"/>
        <rFont val="Times New Roman"/>
        <family val="1"/>
        <charset val="238"/>
      </rPr>
      <t xml:space="preserve"> </t>
    </r>
    <r>
      <rPr>
        <sz val="11"/>
        <color rgb="FF000000"/>
        <rFont val="Calibri"/>
        <family val="2"/>
        <charset val="238"/>
        <scheme val="minor"/>
      </rPr>
      <t>wraz z montażem</t>
    </r>
  </si>
  <si>
    <t>Szafy z osprzętem</t>
  </si>
  <si>
    <t>Punkty Elektryczno-logiczny (3 x RJ45 + 3 x DATA)</t>
  </si>
  <si>
    <t>UPS serwerowni 20 kVA</t>
  </si>
  <si>
    <t>UPS sali obsługi  10 kVA</t>
  </si>
  <si>
    <t>Elementy aktywne</t>
  </si>
  <si>
    <t>Cena oferty ogółem dla zadania  1</t>
  </si>
  <si>
    <t>Cena oferty ogółem dla zadania 2</t>
  </si>
  <si>
    <t>Cena oferty ogółem dla zadania 3</t>
  </si>
  <si>
    <t>ZADANIE III</t>
  </si>
  <si>
    <t>1801-ILZ.260.53.2023
Modernizacja budynku biurowego Urzędu Skarbowego oraz budowa wolnostojącego budynku garażowego z przebudową przyległego parkingu w Sanoku przy ul. Kiczury 16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</si>
</sst>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b/>
      <sz val="14"/>
      <color rgb="FF00B05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1"/>
      <color theme="9"/>
      <name val="Calibri"/>
      <family val="2"/>
      <charset val="238"/>
      <scheme val="minor"/>
    </font>
    <font>
      <b/>
      <sz val="14"/>
      <color theme="9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theme="4"/>
      <name val="Calibri"/>
      <family val="2"/>
      <charset val="238"/>
      <scheme val="minor"/>
    </font>
    <font>
      <vertAlign val="subscript"/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2" fontId="5" fillId="0" borderId="0" xfId="0" applyNumberFormat="1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wrapText="1"/>
    </xf>
    <xf numFmtId="0" fontId="0" fillId="0" borderId="1" xfId="0" applyBorder="1"/>
    <xf numFmtId="0" fontId="0" fillId="0" borderId="0" xfId="0" applyAlignment="1">
      <alignment wrapText="1"/>
    </xf>
    <xf numFmtId="0" fontId="0" fillId="0" borderId="2" xfId="0" applyBorder="1" applyAlignment="1">
      <alignment horizontal="right" wrapText="1"/>
    </xf>
    <xf numFmtId="2" fontId="0" fillId="0" borderId="1" xfId="0" applyNumberFormat="1" applyBorder="1"/>
    <xf numFmtId="0" fontId="1" fillId="0" borderId="2" xfId="0" applyFont="1" applyBorder="1" applyAlignment="1">
      <alignment horizontal="right" wrapText="1"/>
    </xf>
    <xf numFmtId="0" fontId="11" fillId="0" borderId="0" xfId="0" applyFont="1" applyAlignment="1">
      <alignment horizontal="center"/>
    </xf>
    <xf numFmtId="2" fontId="11" fillId="0" borderId="6" xfId="0" applyNumberFormat="1" applyFont="1" applyBorder="1"/>
    <xf numFmtId="2" fontId="11" fillId="0" borderId="1" xfId="0" applyNumberFormat="1" applyFont="1" applyBorder="1"/>
    <xf numFmtId="9" fontId="11" fillId="0" borderId="4" xfId="0" applyNumberFormat="1" applyFont="1" applyBorder="1"/>
    <xf numFmtId="2" fontId="8" fillId="0" borderId="6" xfId="0" applyNumberFormat="1" applyFont="1" applyBorder="1"/>
    <xf numFmtId="2" fontId="8" fillId="0" borderId="1" xfId="0" applyNumberFormat="1" applyFont="1" applyBorder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7" fillId="0" borderId="1" xfId="0" applyNumberFormat="1" applyFont="1" applyBorder="1"/>
    <xf numFmtId="2" fontId="6" fillId="0" borderId="6" xfId="0" applyNumberFormat="1" applyFont="1" applyBorder="1"/>
    <xf numFmtId="9" fontId="8" fillId="0" borderId="4" xfId="0" applyNumberFormat="1" applyFont="1" applyBorder="1"/>
    <xf numFmtId="9" fontId="7" fillId="0" borderId="4" xfId="0" applyNumberFormat="1" applyFont="1" applyBorder="1"/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42</xdr:row>
      <xdr:rowOff>66676</xdr:rowOff>
    </xdr:from>
    <xdr:to>
      <xdr:col>10</xdr:col>
      <xdr:colOff>3705225</xdr:colOff>
      <xdr:row>47</xdr:row>
      <xdr:rowOff>38101</xdr:rowOff>
    </xdr:to>
    <xdr:sp macro="" textlink="">
      <xdr:nvSpPr>
        <xdr:cNvPr id="3" name="pole tekstowe 2"/>
        <xdr:cNvSpPr txBox="1"/>
      </xdr:nvSpPr>
      <xdr:spPr>
        <a:xfrm>
          <a:off x="11229975" y="9248776"/>
          <a:ext cx="3705225" cy="933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……………………….…………………………………….………………… </a:t>
          </a:r>
          <a:r>
            <a:rPr lang="pl-PL"/>
            <a:t> </a:t>
          </a:r>
        </a:p>
        <a:p>
          <a:r>
            <a:rPr lang="pl-PL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(podpis/y osobisty lub podpis/y zaufany lub kwalifikowany podpis/y elektroniczny osoby/ów upoważnionej/ych do reprezentowania Wykonawcy) </a:t>
          </a:r>
          <a:r>
            <a:rPr lang="pl-PL"/>
            <a:t> </a:t>
          </a:r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2"/>
  <sheetViews>
    <sheetView tabSelected="1" zoomScaleNormal="100" workbookViewId="0">
      <selection activeCell="A2" sqref="A2:E2"/>
    </sheetView>
  </sheetViews>
  <sheetFormatPr defaultRowHeight="15"/>
  <cols>
    <col min="1" max="1" width="4" customWidth="1"/>
    <col min="2" max="2" width="3.7109375" customWidth="1"/>
    <col min="3" max="3" width="52.140625" customWidth="1"/>
    <col min="4" max="4" width="15.7109375" customWidth="1"/>
    <col min="5" max="5" width="10.42578125" customWidth="1"/>
    <col min="6" max="6" width="5.42578125" customWidth="1"/>
    <col min="7" max="7" width="48.7109375" customWidth="1"/>
    <col min="8" max="8" width="13.7109375" customWidth="1"/>
    <col min="9" max="9" width="9.140625" customWidth="1"/>
    <col min="10" max="10" width="5.42578125" customWidth="1"/>
    <col min="11" max="11" width="56.5703125" customWidth="1"/>
    <col min="12" max="12" width="13.7109375" customWidth="1"/>
    <col min="13" max="16384" width="9.140625" style="14"/>
  </cols>
  <sheetData>
    <row r="1" spans="1:12">
      <c r="D1" t="s">
        <v>0</v>
      </c>
    </row>
    <row r="2" spans="1:12" customFormat="1" ht="52.5" customHeight="1">
      <c r="A2" s="33" t="s">
        <v>107</v>
      </c>
      <c r="B2" s="34"/>
      <c r="C2" s="34"/>
      <c r="D2" s="34"/>
      <c r="E2" s="34"/>
    </row>
    <row r="3" spans="1:12" customFormat="1" ht="18.75">
      <c r="B3" s="35" t="s">
        <v>1</v>
      </c>
      <c r="C3" s="35"/>
      <c r="D3" s="35"/>
      <c r="E3" s="35"/>
      <c r="F3" s="35"/>
      <c r="G3" s="35"/>
    </row>
    <row r="4" spans="1:12" customFormat="1" ht="18.75">
      <c r="B4" s="30" t="s">
        <v>103</v>
      </c>
      <c r="C4" s="31"/>
      <c r="D4" s="2">
        <f>D48</f>
        <v>0</v>
      </c>
      <c r="E4" s="32"/>
      <c r="F4" s="32"/>
      <c r="G4" s="32"/>
    </row>
    <row r="5" spans="1:12" customFormat="1" ht="18.75">
      <c r="B5" s="30" t="s">
        <v>104</v>
      </c>
      <c r="C5" s="31"/>
      <c r="D5" s="4">
        <f>H31</f>
        <v>0</v>
      </c>
      <c r="E5" s="32"/>
      <c r="F5" s="32"/>
      <c r="G5" s="32"/>
    </row>
    <row r="6" spans="1:12" customFormat="1" ht="18.75">
      <c r="B6" s="30" t="s">
        <v>105</v>
      </c>
      <c r="C6" s="31"/>
      <c r="D6" s="3">
        <f>L22</f>
        <v>0</v>
      </c>
      <c r="E6" s="32"/>
      <c r="F6" s="32"/>
      <c r="G6" s="32"/>
    </row>
    <row r="7" spans="1:12" customFormat="1" ht="18.75">
      <c r="B7" s="37" t="s">
        <v>2</v>
      </c>
      <c r="C7" s="37"/>
      <c r="D7" s="7">
        <f>SUM(D4:D6)</f>
        <v>0</v>
      </c>
      <c r="E7" s="5"/>
      <c r="F7" s="5"/>
      <c r="G7" s="5"/>
    </row>
    <row r="8" spans="1:12" customFormat="1" ht="18.75">
      <c r="B8" s="38"/>
      <c r="C8" s="38"/>
      <c r="D8" s="6"/>
      <c r="E8" s="1"/>
      <c r="F8" s="1"/>
      <c r="G8" s="1"/>
    </row>
    <row r="9" spans="1:12" customFormat="1">
      <c r="C9" s="18" t="s">
        <v>3</v>
      </c>
      <c r="G9" s="24" t="s">
        <v>94</v>
      </c>
      <c r="K9" s="25" t="s">
        <v>106</v>
      </c>
    </row>
    <row r="10" spans="1:12" customFormat="1" ht="15" customHeight="1">
      <c r="B10" s="36" t="s">
        <v>4</v>
      </c>
      <c r="C10" s="36"/>
      <c r="D10" s="36"/>
      <c r="F10" s="36" t="s">
        <v>4</v>
      </c>
      <c r="G10" s="36"/>
      <c r="H10" s="36"/>
      <c r="J10" s="36" t="s">
        <v>4</v>
      </c>
      <c r="K10" s="36"/>
      <c r="L10" s="36"/>
    </row>
    <row r="11" spans="1:12" customFormat="1" ht="30" customHeight="1">
      <c r="B11" s="8" t="s">
        <v>5</v>
      </c>
      <c r="C11" s="9" t="s">
        <v>6</v>
      </c>
      <c r="D11" s="10" t="s">
        <v>7</v>
      </c>
      <c r="F11" s="8" t="s">
        <v>5</v>
      </c>
      <c r="G11" s="9" t="s">
        <v>6</v>
      </c>
      <c r="H11" s="10" t="s">
        <v>7</v>
      </c>
      <c r="J11" s="8" t="s">
        <v>5</v>
      </c>
      <c r="K11" s="9" t="s">
        <v>6</v>
      </c>
      <c r="L11" s="10" t="s">
        <v>7</v>
      </c>
    </row>
    <row r="12" spans="1:12" customFormat="1">
      <c r="B12" s="8"/>
      <c r="C12" s="9" t="s">
        <v>8</v>
      </c>
      <c r="D12" s="10"/>
      <c r="F12" s="8"/>
      <c r="G12" s="9" t="s">
        <v>78</v>
      </c>
      <c r="H12" s="10"/>
      <c r="J12" s="8"/>
      <c r="K12" s="9" t="s">
        <v>95</v>
      </c>
      <c r="L12" s="10"/>
    </row>
    <row r="13" spans="1:12" customFormat="1">
      <c r="B13" s="11" t="s">
        <v>9</v>
      </c>
      <c r="C13" s="12" t="s">
        <v>10</v>
      </c>
      <c r="D13" s="16">
        <v>0</v>
      </c>
      <c r="F13" s="11" t="s">
        <v>9</v>
      </c>
      <c r="G13" s="12" t="s">
        <v>10</v>
      </c>
      <c r="H13" s="16">
        <v>0</v>
      </c>
      <c r="J13" s="11" t="s">
        <v>9</v>
      </c>
      <c r="K13" s="12" t="s">
        <v>96</v>
      </c>
      <c r="L13" s="16">
        <v>0</v>
      </c>
    </row>
    <row r="14" spans="1:12" customFormat="1">
      <c r="B14" s="11" t="s">
        <v>11</v>
      </c>
      <c r="C14" s="12" t="s">
        <v>12</v>
      </c>
      <c r="D14" s="16">
        <v>0</v>
      </c>
      <c r="F14" s="11" t="s">
        <v>11</v>
      </c>
      <c r="G14" s="12" t="s">
        <v>79</v>
      </c>
      <c r="H14" s="16">
        <v>0</v>
      </c>
      <c r="J14" s="11" t="s">
        <v>11</v>
      </c>
      <c r="K14" s="12" t="s">
        <v>97</v>
      </c>
      <c r="L14" s="16">
        <v>0</v>
      </c>
    </row>
    <row r="15" spans="1:12" customFormat="1">
      <c r="B15" s="11" t="s">
        <v>13</v>
      </c>
      <c r="C15" s="12" t="s">
        <v>14</v>
      </c>
      <c r="D15" s="16">
        <v>0</v>
      </c>
      <c r="F15" s="11" t="s">
        <v>13</v>
      </c>
      <c r="G15" s="12" t="s">
        <v>80</v>
      </c>
      <c r="H15" s="16">
        <v>0</v>
      </c>
      <c r="J15" s="11" t="s">
        <v>13</v>
      </c>
      <c r="K15" s="12" t="s">
        <v>98</v>
      </c>
      <c r="L15" s="16">
        <v>0</v>
      </c>
    </row>
    <row r="16" spans="1:12" customFormat="1">
      <c r="B16" s="11" t="s">
        <v>15</v>
      </c>
      <c r="C16" s="12" t="s">
        <v>16</v>
      </c>
      <c r="D16" s="16">
        <v>0</v>
      </c>
      <c r="F16" s="11" t="s">
        <v>15</v>
      </c>
      <c r="G16" s="12" t="s">
        <v>81</v>
      </c>
      <c r="H16" s="16">
        <v>0</v>
      </c>
      <c r="J16" s="11" t="s">
        <v>15</v>
      </c>
      <c r="K16" s="12" t="s">
        <v>99</v>
      </c>
      <c r="L16" s="16">
        <v>0</v>
      </c>
    </row>
    <row r="17" spans="2:12" customFormat="1">
      <c r="B17" s="11" t="s">
        <v>17</v>
      </c>
      <c r="C17" s="12" t="s">
        <v>18</v>
      </c>
      <c r="D17" s="16">
        <v>0</v>
      </c>
      <c r="F17" s="11" t="s">
        <v>17</v>
      </c>
      <c r="G17" s="12" t="s">
        <v>82</v>
      </c>
      <c r="H17" s="16">
        <v>0</v>
      </c>
      <c r="J17" s="11" t="s">
        <v>17</v>
      </c>
      <c r="K17" s="12" t="s">
        <v>100</v>
      </c>
      <c r="L17" s="16">
        <v>0</v>
      </c>
    </row>
    <row r="18" spans="2:12" customFormat="1">
      <c r="B18" s="11" t="s">
        <v>19</v>
      </c>
      <c r="C18" s="12" t="s">
        <v>20</v>
      </c>
      <c r="D18" s="16">
        <v>0</v>
      </c>
      <c r="F18" s="11" t="s">
        <v>19</v>
      </c>
      <c r="G18" s="12" t="s">
        <v>83</v>
      </c>
      <c r="H18" s="16">
        <v>0</v>
      </c>
      <c r="J18" s="11" t="s">
        <v>19</v>
      </c>
      <c r="K18" s="12" t="s">
        <v>101</v>
      </c>
      <c r="L18" s="16">
        <v>0</v>
      </c>
    </row>
    <row r="19" spans="2:12" customFormat="1">
      <c r="B19" s="11" t="s">
        <v>21</v>
      </c>
      <c r="C19" s="12" t="s">
        <v>22</v>
      </c>
      <c r="D19" s="16">
        <v>0</v>
      </c>
      <c r="F19" s="11" t="s">
        <v>21</v>
      </c>
      <c r="G19" s="12" t="s">
        <v>84</v>
      </c>
      <c r="H19" s="16">
        <v>0</v>
      </c>
      <c r="J19" s="11" t="s">
        <v>21</v>
      </c>
      <c r="K19" s="12" t="s">
        <v>102</v>
      </c>
      <c r="L19" s="16">
        <v>0</v>
      </c>
    </row>
    <row r="20" spans="2:12" customFormat="1">
      <c r="B20" s="11" t="s">
        <v>23</v>
      </c>
      <c r="C20" s="12" t="s">
        <v>24</v>
      </c>
      <c r="D20" s="16">
        <v>0</v>
      </c>
      <c r="F20" s="11" t="s">
        <v>23</v>
      </c>
      <c r="G20" s="12" t="s">
        <v>85</v>
      </c>
      <c r="H20" s="16">
        <v>0</v>
      </c>
      <c r="J20" s="13"/>
      <c r="K20" s="15" t="s">
        <v>75</v>
      </c>
      <c r="L20" s="26">
        <f>SUM(L13:L19)</f>
        <v>0</v>
      </c>
    </row>
    <row r="21" spans="2:12" customFormat="1" ht="15.75" thickBot="1">
      <c r="B21" s="11" t="s">
        <v>25</v>
      </c>
      <c r="C21" s="12" t="s">
        <v>26</v>
      </c>
      <c r="D21" s="16">
        <v>0</v>
      </c>
      <c r="F21" s="11" t="s">
        <v>25</v>
      </c>
      <c r="G21" s="12" t="s">
        <v>86</v>
      </c>
      <c r="H21" s="16">
        <v>0</v>
      </c>
      <c r="J21" s="13"/>
      <c r="K21" s="15" t="s">
        <v>76</v>
      </c>
      <c r="L21" s="29">
        <v>0.23</v>
      </c>
    </row>
    <row r="22" spans="2:12" customFormat="1" ht="30.75" thickBot="1">
      <c r="B22" s="11" t="s">
        <v>27</v>
      </c>
      <c r="C22" s="12" t="s">
        <v>28</v>
      </c>
      <c r="D22" s="16">
        <v>0</v>
      </c>
      <c r="F22" s="11" t="s">
        <v>27</v>
      </c>
      <c r="G22" s="12" t="s">
        <v>87</v>
      </c>
      <c r="H22" s="16">
        <v>0</v>
      </c>
      <c r="J22" s="13"/>
      <c r="K22" s="15" t="s">
        <v>77</v>
      </c>
      <c r="L22" s="27">
        <f>L20*1.23</f>
        <v>0</v>
      </c>
    </row>
    <row r="23" spans="2:12" customFormat="1">
      <c r="B23" s="11" t="s">
        <v>29</v>
      </c>
      <c r="C23" s="12" t="s">
        <v>30</v>
      </c>
      <c r="D23" s="16">
        <v>0</v>
      </c>
      <c r="F23" s="11" t="s">
        <v>29</v>
      </c>
      <c r="G23" s="12" t="s">
        <v>88</v>
      </c>
      <c r="H23" s="16">
        <v>0</v>
      </c>
    </row>
    <row r="24" spans="2:12" customFormat="1">
      <c r="B24" s="11" t="s">
        <v>31</v>
      </c>
      <c r="C24" s="12" t="s">
        <v>32</v>
      </c>
      <c r="D24" s="16">
        <v>0</v>
      </c>
      <c r="F24" s="11" t="s">
        <v>31</v>
      </c>
      <c r="G24" s="12" t="s">
        <v>89</v>
      </c>
      <c r="H24" s="16">
        <v>0</v>
      </c>
    </row>
    <row r="25" spans="2:12" customFormat="1">
      <c r="B25" s="11" t="s">
        <v>33</v>
      </c>
      <c r="C25" s="12" t="s">
        <v>34</v>
      </c>
      <c r="D25" s="16">
        <v>0</v>
      </c>
      <c r="F25" s="11" t="s">
        <v>33</v>
      </c>
      <c r="G25" s="12" t="s">
        <v>90</v>
      </c>
      <c r="H25" s="16">
        <v>0</v>
      </c>
    </row>
    <row r="26" spans="2:12" customFormat="1">
      <c r="B26" s="11" t="s">
        <v>35</v>
      </c>
      <c r="C26" s="12" t="s">
        <v>36</v>
      </c>
      <c r="D26" s="16">
        <v>0</v>
      </c>
      <c r="F26" s="11" t="s">
        <v>35</v>
      </c>
      <c r="G26" s="12" t="s">
        <v>91</v>
      </c>
      <c r="H26" s="16">
        <v>0</v>
      </c>
    </row>
    <row r="27" spans="2:12" customFormat="1">
      <c r="B27" s="11" t="s">
        <v>37</v>
      </c>
      <c r="C27" s="12" t="s">
        <v>38</v>
      </c>
      <c r="D27" s="16">
        <v>0</v>
      </c>
      <c r="F27" s="11" t="s">
        <v>37</v>
      </c>
      <c r="G27" s="12" t="s">
        <v>92</v>
      </c>
      <c r="H27" s="16">
        <v>0</v>
      </c>
    </row>
    <row r="28" spans="2:12" customFormat="1">
      <c r="B28" s="11" t="s">
        <v>39</v>
      </c>
      <c r="C28" s="12" t="s">
        <v>40</v>
      </c>
      <c r="D28" s="16">
        <v>0</v>
      </c>
      <c r="F28" s="11" t="s">
        <v>39</v>
      </c>
      <c r="G28" s="12" t="s">
        <v>93</v>
      </c>
      <c r="H28" s="16">
        <v>0</v>
      </c>
    </row>
    <row r="29" spans="2:12" customFormat="1">
      <c r="B29" s="11" t="s">
        <v>41</v>
      </c>
      <c r="C29" s="12" t="s">
        <v>42</v>
      </c>
      <c r="D29" s="16">
        <v>0</v>
      </c>
      <c r="F29" s="13"/>
      <c r="G29" s="17" t="s">
        <v>75</v>
      </c>
      <c r="H29" s="23">
        <f>SUM(H13:H28)</f>
        <v>0</v>
      </c>
    </row>
    <row r="30" spans="2:12" customFormat="1" ht="15.75" thickBot="1">
      <c r="B30" s="11" t="s">
        <v>43</v>
      </c>
      <c r="C30" s="12" t="s">
        <v>44</v>
      </c>
      <c r="D30" s="16">
        <v>0</v>
      </c>
      <c r="F30" s="13"/>
      <c r="G30" s="17" t="s">
        <v>76</v>
      </c>
      <c r="H30" s="28">
        <v>0.23</v>
      </c>
    </row>
    <row r="31" spans="2:12" customFormat="1" ht="15.75" thickBot="1">
      <c r="B31" s="11" t="s">
        <v>45</v>
      </c>
      <c r="C31" s="12" t="s">
        <v>46</v>
      </c>
      <c r="D31" s="16">
        <v>0</v>
      </c>
      <c r="F31" s="13"/>
      <c r="G31" s="17" t="s">
        <v>77</v>
      </c>
      <c r="H31" s="22">
        <f>H29*1.23</f>
        <v>0</v>
      </c>
    </row>
    <row r="32" spans="2:12" customFormat="1">
      <c r="B32" s="11" t="s">
        <v>47</v>
      </c>
      <c r="C32" s="12" t="s">
        <v>48</v>
      </c>
      <c r="D32" s="16">
        <v>0</v>
      </c>
    </row>
    <row r="33" spans="2:4" customFormat="1">
      <c r="B33" s="11" t="s">
        <v>49</v>
      </c>
      <c r="C33" s="12" t="s">
        <v>50</v>
      </c>
      <c r="D33" s="16">
        <v>0</v>
      </c>
    </row>
    <row r="34" spans="2:4" customFormat="1">
      <c r="B34" s="11" t="s">
        <v>51</v>
      </c>
      <c r="C34" s="12" t="s">
        <v>52</v>
      </c>
      <c r="D34" s="16">
        <v>0</v>
      </c>
    </row>
    <row r="35" spans="2:4" customFormat="1">
      <c r="B35" s="11" t="s">
        <v>53</v>
      </c>
      <c r="C35" s="12" t="s">
        <v>54</v>
      </c>
      <c r="D35" s="16">
        <v>0</v>
      </c>
    </row>
    <row r="36" spans="2:4" customFormat="1">
      <c r="B36" s="11" t="s">
        <v>55</v>
      </c>
      <c r="C36" s="12" t="s">
        <v>56</v>
      </c>
      <c r="D36" s="16">
        <v>0</v>
      </c>
    </row>
    <row r="37" spans="2:4" customFormat="1">
      <c r="B37" s="11" t="s">
        <v>57</v>
      </c>
      <c r="C37" s="14" t="s">
        <v>58</v>
      </c>
      <c r="D37" s="16">
        <v>0</v>
      </c>
    </row>
    <row r="38" spans="2:4" customFormat="1">
      <c r="B38" s="11" t="s">
        <v>59</v>
      </c>
      <c r="C38" s="12" t="s">
        <v>60</v>
      </c>
      <c r="D38" s="16">
        <v>0</v>
      </c>
    </row>
    <row r="39" spans="2:4" customFormat="1">
      <c r="B39" s="11" t="s">
        <v>61</v>
      </c>
      <c r="C39" s="12" t="s">
        <v>62</v>
      </c>
      <c r="D39" s="16">
        <v>0</v>
      </c>
    </row>
    <row r="40" spans="2:4" customFormat="1">
      <c r="B40" s="11" t="s">
        <v>63</v>
      </c>
      <c r="C40" s="12" t="s">
        <v>64</v>
      </c>
      <c r="D40" s="16">
        <v>0</v>
      </c>
    </row>
    <row r="41" spans="2:4" customFormat="1">
      <c r="B41" s="11" t="s">
        <v>65</v>
      </c>
      <c r="C41" s="12" t="s">
        <v>66</v>
      </c>
      <c r="D41" s="16">
        <v>0</v>
      </c>
    </row>
    <row r="42" spans="2:4" customFormat="1">
      <c r="B42" s="11" t="s">
        <v>67</v>
      </c>
      <c r="C42" s="12" t="s">
        <v>68</v>
      </c>
      <c r="D42" s="16">
        <v>0</v>
      </c>
    </row>
    <row r="43" spans="2:4" customFormat="1">
      <c r="B43" s="11" t="s">
        <v>69</v>
      </c>
      <c r="C43" s="12" t="s">
        <v>70</v>
      </c>
      <c r="D43" s="16">
        <v>0</v>
      </c>
    </row>
    <row r="44" spans="2:4" customFormat="1">
      <c r="B44" s="11" t="s">
        <v>71</v>
      </c>
      <c r="C44" s="12" t="s">
        <v>72</v>
      </c>
      <c r="D44" s="16">
        <v>0</v>
      </c>
    </row>
    <row r="45" spans="2:4" customFormat="1">
      <c r="B45" s="11" t="s">
        <v>73</v>
      </c>
      <c r="C45" s="12" t="s">
        <v>74</v>
      </c>
      <c r="D45" s="16">
        <v>0</v>
      </c>
    </row>
    <row r="46" spans="2:4" customFormat="1">
      <c r="B46" s="13"/>
      <c r="C46" s="17" t="s">
        <v>75</v>
      </c>
      <c r="D46" s="20">
        <f>SUM(D13:D45)</f>
        <v>0</v>
      </c>
    </row>
    <row r="47" spans="2:4" customFormat="1" ht="15.75" thickBot="1">
      <c r="B47" s="13"/>
      <c r="C47" s="17" t="s">
        <v>76</v>
      </c>
      <c r="D47" s="21">
        <v>0.23</v>
      </c>
    </row>
    <row r="48" spans="2:4" customFormat="1" ht="15.75" thickBot="1">
      <c r="B48" s="13"/>
      <c r="C48" s="17" t="s">
        <v>77</v>
      </c>
      <c r="D48" s="19">
        <f>D46*1.23</f>
        <v>0</v>
      </c>
    </row>
    <row r="52" spans="11:11">
      <c r="K52" s="14"/>
    </row>
  </sheetData>
  <mergeCells count="13">
    <mergeCell ref="J10:L10"/>
    <mergeCell ref="B7:C7"/>
    <mergeCell ref="B8:C8"/>
    <mergeCell ref="B10:D10"/>
    <mergeCell ref="F10:H10"/>
    <mergeCell ref="B6:C6"/>
    <mergeCell ref="E6:G6"/>
    <mergeCell ref="A2:E2"/>
    <mergeCell ref="B3:G3"/>
    <mergeCell ref="B4:C4"/>
    <mergeCell ref="E4:G4"/>
    <mergeCell ref="B5:C5"/>
    <mergeCell ref="E5:G5"/>
  </mergeCells>
  <pageMargins left="0.7" right="0.7" top="0.75" bottom="0.75" header="0.3" footer="0.3"/>
  <pageSetup paperSize="9" scale="91" orientation="portrait" r:id="rId1"/>
  <colBreaks count="2" manualBreakCount="2">
    <brk id="5" max="1048575" man="1"/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 elementów scalonych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Mirkiewicz Anna</dc:creator>
  <cp:lastModifiedBy>GSCP</cp:lastModifiedBy>
  <cp:lastPrinted>2023-04-25T08:40:52Z</cp:lastPrinted>
  <dcterms:created xsi:type="dcterms:W3CDTF">2021-11-10T08:08:24Z</dcterms:created>
  <dcterms:modified xsi:type="dcterms:W3CDTF">2023-09-08T11:11:17Z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UxC4dwLulzfINJ8nQH+xvX5LNGipWa4BRSZhPgxsCvlBmfvsXw7pFJUGwDuEEqP2HDDUmYjH5Wm+60X6RLiy7/BD/tVr319woys5AZiabfo=</vt:lpwstr>
  </property>
  <property fmtid="{D5CDD505-2E9C-101B-9397-08002B2CF9AE}" pid="4" name="MFClassificationDate">
    <vt:lpwstr>2022-10-27T11:36:10.1892735+02:00</vt:lpwstr>
  </property>
  <property fmtid="{D5CDD505-2E9C-101B-9397-08002B2CF9AE}" pid="5" name="MFClassifiedBySID">
    <vt:lpwstr>UxC4dwLulzfINJ8nQH+xvX5LNGipWa4BRSZhPgxsCvm42mrIC/DSDv0ggS+FjUN/2v1BBotkLlY5aAiEhoi6uRlgRDArJqtS46vqgelEnmjMWzOMMDsPMiQzsNmVFFk6</vt:lpwstr>
  </property>
  <property fmtid="{D5CDD505-2E9C-101B-9397-08002B2CF9AE}" pid="6" name="MFGRNItemId">
    <vt:lpwstr>GRN-77a0ef04-f5e4-429f-90d7-dacc67ff5b2f</vt:lpwstr>
  </property>
  <property fmtid="{D5CDD505-2E9C-101B-9397-08002B2CF9AE}" pid="7" name="MFHash">
    <vt:lpwstr>A6r6pBo7DlZvB+DroMVh2HDrl+sQgB5++yX4uGd8uak=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