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updateLinks="never"/>
  <mc:AlternateContent xmlns:mc="http://schemas.openxmlformats.org/markup-compatibility/2006">
    <mc:Choice Requires="x15">
      <x15ac:absPath xmlns:x15ac="http://schemas.microsoft.com/office/spreadsheetml/2010/11/ac" url="I:\OddzialGospodarczy\ZAMÓWIENIA PUBLICZNE 2023\2. KOMPLEKOSWA DOSTAWA GAZU ZIEMNEGO 2\3. SWZ\"/>
    </mc:Choice>
  </mc:AlternateContent>
  <bookViews>
    <workbookView xWindow="0" yWindow="0" windowWidth="28800" windowHeight="13635" tabRatio="596"/>
  </bookViews>
  <sheets>
    <sheet name="gaz na 2023" sheetId="5" r:id="rId1"/>
  </sheets>
  <definedNames>
    <definedName name="_xlnm.Print_Area" localSheetId="0">'gaz na 2023'!$A$1:$S$88</definedName>
  </definedNames>
  <calcPr calcId="152511"/>
</workbook>
</file>

<file path=xl/calcChain.xml><?xml version="1.0" encoding="utf-8"?>
<calcChain xmlns="http://schemas.openxmlformats.org/spreadsheetml/2006/main">
  <c r="S5" i="5" l="1"/>
  <c r="S6" i="5"/>
  <c r="S7" i="5"/>
  <c r="S4" i="5"/>
  <c r="H76" i="5" l="1"/>
  <c r="H60" i="5"/>
  <c r="H44" i="5"/>
  <c r="H28" i="5"/>
  <c r="S8" i="5"/>
  <c r="R8" i="5"/>
</calcChain>
</file>

<file path=xl/sharedStrings.xml><?xml version="1.0" encoding="utf-8"?>
<sst xmlns="http://schemas.openxmlformats.org/spreadsheetml/2006/main" count="223" uniqueCount="106">
  <si>
    <t>lp.</t>
  </si>
  <si>
    <t>paliwo gazowe (kWh)</t>
  </si>
  <si>
    <t>Miasto</t>
  </si>
  <si>
    <t>Ulica</t>
  </si>
  <si>
    <t>Numer budynku</t>
  </si>
  <si>
    <t>Numer lokalu</t>
  </si>
  <si>
    <t>Kod pocztowy</t>
  </si>
  <si>
    <t>Nr licznika/ Nr gazomierza</t>
  </si>
  <si>
    <t>Grupa taryfowa OSD</t>
  </si>
  <si>
    <t>Ilość miesięcy</t>
  </si>
  <si>
    <r>
      <t>Moc umowna</t>
    </r>
    <r>
      <rPr>
        <b/>
        <sz val="10"/>
        <rFont val="Calibri"/>
        <family val="2"/>
        <charset val="238"/>
      </rPr>
      <t xml:space="preserve">
[kWh/h]</t>
    </r>
  </si>
  <si>
    <t>Nabywca</t>
  </si>
  <si>
    <t>Parametry PO paliwa gazowego</t>
  </si>
  <si>
    <t xml:space="preserve">Obszar taryfowy </t>
  </si>
  <si>
    <t>Płatnik akcyzy               (płatnik / zwolniony)</t>
  </si>
  <si>
    <t>Dane Nabywcy i adres PO paliwa gazowego</t>
  </si>
  <si>
    <t>Numer klienta/ewidencyjny</t>
  </si>
  <si>
    <t>Sąd Okręgowy we Wrocławiu</t>
  </si>
  <si>
    <t>Milicz</t>
  </si>
  <si>
    <t>Strzelin</t>
  </si>
  <si>
    <t>Wołów</t>
  </si>
  <si>
    <t xml:space="preserve">Bolka I Świdnickiego </t>
  </si>
  <si>
    <t>Rynek</t>
  </si>
  <si>
    <t>56-300</t>
  </si>
  <si>
    <t>57-100</t>
  </si>
  <si>
    <t>56-100</t>
  </si>
  <si>
    <t xml:space="preserve">Józefa Piłsudskiego </t>
  </si>
  <si>
    <t>Mikołaja Reja</t>
  </si>
  <si>
    <t>zwolniony</t>
  </si>
  <si>
    <t>XI1600023877</t>
  </si>
  <si>
    <t>BW-3.6</t>
  </si>
  <si>
    <t xml:space="preserve">Data rozpoczęcia umowy </t>
  </si>
  <si>
    <t xml:space="preserve">Data zakończenia umowy </t>
  </si>
  <si>
    <t>XM1902165310</t>
  </si>
  <si>
    <t>BW-4</t>
  </si>
  <si>
    <t>2186540</t>
  </si>
  <si>
    <t>XM1902165212</t>
  </si>
  <si>
    <t>XM1500592792</t>
  </si>
  <si>
    <t>8018590365500033892851</t>
  </si>
  <si>
    <t>8018590365500039475577</t>
  </si>
  <si>
    <t>8018590365500040286094</t>
  </si>
  <si>
    <t>8018590365500040205767</t>
  </si>
  <si>
    <t>ŁĄCZNIE</t>
  </si>
  <si>
    <t>Numer punktu poboru</t>
  </si>
  <si>
    <t xml:space="preserve"> - </t>
  </si>
  <si>
    <t>wrocławski</t>
  </si>
  <si>
    <t>Planowana ilość paliwa gazowego w okresie 12 miesięcy (zamówienie podstawowe)</t>
  </si>
  <si>
    <t>Ilość paliwa gazowego + 10% (powiększona ilość zamówienia podstawowego o opcje ilościową)</t>
  </si>
  <si>
    <t xml:space="preserve">Punkt odbioru </t>
  </si>
  <si>
    <t>Zużycie gazu [kWh]</t>
  </si>
  <si>
    <t>Budynek Sądu Rejonowego w Miliczu, ul Piłsudskiego 10,              56-300 Milicz                                              numer punktu poboru: 8018590365500033892851                                                   nr gazomierza: XM1902165212                                                              taryfa: BW-4</t>
  </si>
  <si>
    <t>Zużycie gazu  [kWh]</t>
  </si>
  <si>
    <t>Budynek Sądu Rejonowego w Wołowie ul. M. Reja 11, 56-100 Wołów                                                            numer punktu poboru: 8018590365500040205767                                                   nr gazomierza: XM1902165310                                                              taryfa: BW-4</t>
  </si>
  <si>
    <t>Budynek Sądu Rejonowego w Wołowie ul. Rynek 26, 56-100 Wołów                                                          numer punktu poboru: 8018590365500040286094                                                   nr gazomierza: XM1600023877                                                              taryfa: BW-3.6</t>
  </si>
  <si>
    <t>Budynek Sądu Rejonowego w Strzelinie , ul Bolka I Swidnickiego nr 7, 57-100 Strzelin                                        numer punktu poboru: 8018590365500039475577                                                   nr gazomierza: XM1500592792                                                              taryfa: BW-4</t>
  </si>
  <si>
    <t>Razem:</t>
  </si>
  <si>
    <t>Przewidywane miesięczne zużycie gazu w ciągu roku</t>
  </si>
  <si>
    <t>styczeń</t>
  </si>
  <si>
    <t>luty</t>
  </si>
  <si>
    <t>marzec</t>
  </si>
  <si>
    <t>kwiecień</t>
  </si>
  <si>
    <t xml:space="preserve">maj </t>
  </si>
  <si>
    <t>czerwiec</t>
  </si>
  <si>
    <t>lipiec</t>
  </si>
  <si>
    <t>sierpień</t>
  </si>
  <si>
    <t>wrzesień</t>
  </si>
  <si>
    <t>październik</t>
  </si>
  <si>
    <t>listopad</t>
  </si>
  <si>
    <t xml:space="preserve">grudzień </t>
  </si>
  <si>
    <t>Wykaz lokalizacji dostaw (dane do zawarcia umowy, dane do fakturowania)</t>
  </si>
  <si>
    <t>Dane adresowe sądu zawierającego umowę</t>
  </si>
  <si>
    <t>Dane adresowe dot. przesłania faktur na wskazany adres</t>
  </si>
  <si>
    <t>Nazwa sądu który będzie zawierał umowę i będzie płatnikiem</t>
  </si>
  <si>
    <t>REGON Płatnika</t>
  </si>
  <si>
    <t>NIP Płatnika</t>
  </si>
  <si>
    <t>Kolumna1</t>
  </si>
  <si>
    <t>Kolumna2</t>
  </si>
  <si>
    <t>Kolumna3</t>
  </si>
  <si>
    <t>Kolumna4</t>
  </si>
  <si>
    <t>Kolumna5</t>
  </si>
  <si>
    <t>Kolumna6</t>
  </si>
  <si>
    <t>Kolumna7</t>
  </si>
  <si>
    <t>Kolumna22</t>
  </si>
  <si>
    <t>Kolumna23</t>
  </si>
  <si>
    <t>Kolumna24</t>
  </si>
  <si>
    <t>Kolumna25</t>
  </si>
  <si>
    <t>Kolumna26</t>
  </si>
  <si>
    <t>Kolumna27</t>
  </si>
  <si>
    <t>Kolumna28</t>
  </si>
  <si>
    <t>Kolumna29</t>
  </si>
  <si>
    <t>Kolumna30</t>
  </si>
  <si>
    <t>Kolumna31</t>
  </si>
  <si>
    <t>Kolumna32</t>
  </si>
  <si>
    <t>Sąd Rejonowy w Miliczu</t>
  </si>
  <si>
    <t>Józefa Piłsudskiego</t>
  </si>
  <si>
    <t>Wrocław</t>
  </si>
  <si>
    <t>Sądowa</t>
  </si>
  <si>
    <t>50-046</t>
  </si>
  <si>
    <t>8961003469</t>
  </si>
  <si>
    <t xml:space="preserve">Sądowa </t>
  </si>
  <si>
    <t>Sąd Rejonowy w Strzelinie</t>
  </si>
  <si>
    <t>Bolka I Świdnickiego</t>
  </si>
  <si>
    <t>Sąd Rejonowy w Wołowie</t>
  </si>
  <si>
    <t xml:space="preserve">Rynek </t>
  </si>
  <si>
    <t xml:space="preserve">
</t>
  </si>
  <si>
    <t xml:space="preserve">Szczegółowy opis przedmiotu zamówienia                                                                                                                                                                                                                                                                                                                   Załącznik nr 1 do SWZ (symbol zamówienia: DG.2502-2/23)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</si>
</sst>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zł&quot;_-;\-* #,##0.00\ &quot;zł&quot;_-;_-* &quot;-&quot;??\ &quot;zł&quot;_-;_-@_-"/>
  </numFmts>
  <fonts count="25" x14ac:knownFonts="1">
    <font>
      <sz val="11"/>
      <color indexed="8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b/>
      <sz val="10"/>
      <name val="Calibri"/>
      <family val="2"/>
      <charset val="238"/>
    </font>
    <font>
      <sz val="11"/>
      <color rgb="FF3F3F76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0"/>
      <color indexed="8"/>
      <name val="Calibri"/>
      <family val="2"/>
      <charset val="238"/>
      <scheme val="minor"/>
    </font>
    <font>
      <sz val="11"/>
      <color indexed="8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8"/>
      <color indexed="8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</font>
    <font>
      <b/>
      <sz val="10"/>
      <name val="Arial"/>
      <family val="2"/>
      <charset val="238"/>
    </font>
    <font>
      <sz val="10"/>
      <color indexed="8"/>
      <name val="Calibri"/>
      <family val="2"/>
      <charset val="238"/>
      <scheme val="minor"/>
    </font>
    <font>
      <sz val="10"/>
      <color theme="0"/>
      <name val="Calibri"/>
      <family val="2"/>
      <charset val="238"/>
      <scheme val="minor"/>
    </font>
    <font>
      <sz val="10"/>
      <color theme="0"/>
      <name val="Calibri"/>
      <family val="2"/>
      <charset val="238"/>
    </font>
    <font>
      <sz val="10"/>
      <name val="Calibri"/>
      <family val="2"/>
      <charset val="238"/>
      <scheme val="minor"/>
    </font>
    <font>
      <sz val="10"/>
      <name val="Calibri"/>
      <family val="2"/>
      <charset val="238"/>
    </font>
    <font>
      <b/>
      <sz val="14"/>
      <color indexed="8"/>
      <name val="Calibri"/>
      <family val="2"/>
      <charset val="238"/>
      <scheme val="minor"/>
    </font>
    <font>
      <b/>
      <sz val="11"/>
      <name val="Calibri"/>
      <family val="2"/>
      <charset val="238"/>
    </font>
    <font>
      <b/>
      <sz val="11"/>
      <color indexed="8"/>
      <name val="Calibri"/>
      <family val="2"/>
      <charset val="238"/>
      <scheme val="minor"/>
    </font>
  </fonts>
  <fills count="18">
    <fill>
      <patternFill patternType="none"/>
    </fill>
    <fill>
      <patternFill patternType="gray125"/>
    </fill>
    <fill>
      <patternFill patternType="solid">
        <fgColor theme="5" tint="0.59999389629810485"/>
        <bgColor indexed="65"/>
      </patternFill>
    </fill>
    <fill>
      <patternFill patternType="solid">
        <fgColor rgb="FFFFCC99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5" tint="0.59999389629810485"/>
        <bgColor theme="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79998168889431442"/>
        <bgColor theme="4"/>
      </patternFill>
    </fill>
    <fill>
      <patternFill patternType="solid">
        <fgColor theme="9" tint="0.79998168889431442"/>
        <bgColor theme="4"/>
      </patternFill>
    </fill>
  </fills>
  <borders count="1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/>
      <bottom style="thin">
        <color indexed="64"/>
      </bottom>
      <diagonal/>
    </border>
  </borders>
  <cellStyleXfs count="7">
    <xf numFmtId="0" fontId="0" fillId="0" borderId="0"/>
    <xf numFmtId="0" fontId="6" fillId="3" borderId="9" applyNumberFormat="0" applyAlignment="0" applyProtection="0"/>
    <xf numFmtId="0" fontId="4" fillId="0" borderId="0"/>
    <xf numFmtId="0" fontId="2" fillId="0" borderId="0"/>
    <xf numFmtId="44" fontId="3" fillId="0" borderId="0" applyFill="0" applyBorder="0" applyAlignment="0" applyProtection="0"/>
    <xf numFmtId="0" fontId="1" fillId="0" borderId="0"/>
    <xf numFmtId="44" fontId="13" fillId="0" borderId="0" applyFill="0" applyBorder="0" applyAlignment="0" applyProtection="0"/>
  </cellStyleXfs>
  <cellXfs count="105">
    <xf numFmtId="0" fontId="0" fillId="0" borderId="0" xfId="0"/>
    <xf numFmtId="0" fontId="7" fillId="5" borderId="2" xfId="0" applyFont="1" applyFill="1" applyBorder="1" applyAlignment="1" applyProtection="1">
      <alignment horizontal="center" vertical="center" wrapText="1"/>
      <protection locked="0"/>
    </xf>
    <xf numFmtId="49" fontId="7" fillId="4" borderId="2" xfId="0" applyNumberFormat="1" applyFont="1" applyFill="1" applyBorder="1" applyAlignment="1" applyProtection="1">
      <alignment horizontal="center" vertical="center" wrapText="1"/>
      <protection locked="0"/>
    </xf>
    <xf numFmtId="0" fontId="8" fillId="4" borderId="3" xfId="0" applyFont="1" applyFill="1" applyBorder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3" fontId="8" fillId="4" borderId="4" xfId="0" applyNumberFormat="1" applyFont="1" applyFill="1" applyBorder="1" applyAlignment="1">
      <alignment horizontal="center" vertical="center" wrapText="1"/>
    </xf>
    <xf numFmtId="0" fontId="7" fillId="6" borderId="2" xfId="0" applyFont="1" applyFill="1" applyBorder="1" applyAlignment="1">
      <alignment horizontal="center" vertical="center" wrapText="1"/>
    </xf>
    <xf numFmtId="0" fontId="7" fillId="2" borderId="2" xfId="1" applyFont="1" applyFill="1" applyBorder="1" applyAlignment="1">
      <alignment horizontal="center" vertical="center" wrapText="1"/>
    </xf>
    <xf numFmtId="0" fontId="7" fillId="4" borderId="1" xfId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9" fillId="0" borderId="2" xfId="0" applyNumberFormat="1" applyFont="1" applyBorder="1" applyAlignment="1" applyProtection="1">
      <alignment horizontal="center" vertical="center" wrapText="1"/>
      <protection locked="0"/>
    </xf>
    <xf numFmtId="3" fontId="0" fillId="0" borderId="0" xfId="0" applyNumberFormat="1" applyAlignment="1">
      <alignment horizontal="center" vertical="center" wrapText="1"/>
    </xf>
    <xf numFmtId="0" fontId="10" fillId="0" borderId="2" xfId="0" applyFont="1" applyBorder="1" applyAlignment="1" applyProtection="1">
      <alignment horizontal="center" vertical="center" wrapText="1"/>
      <protection locked="0"/>
    </xf>
    <xf numFmtId="0" fontId="14" fillId="0" borderId="2" xfId="0" applyFont="1" applyBorder="1" applyAlignment="1" applyProtection="1">
      <alignment horizontal="center" vertical="center" wrapText="1"/>
      <protection locked="0"/>
    </xf>
    <xf numFmtId="0" fontId="7" fillId="6" borderId="12" xfId="0" applyFont="1" applyFill="1" applyBorder="1" applyAlignment="1">
      <alignment horizontal="center" vertical="center" wrapText="1"/>
    </xf>
    <xf numFmtId="0" fontId="7" fillId="6" borderId="6" xfId="0" applyFont="1" applyFill="1" applyBorder="1" applyAlignment="1">
      <alignment horizontal="center" vertical="center" wrapText="1"/>
    </xf>
    <xf numFmtId="0" fontId="11" fillId="6" borderId="2" xfId="0" applyFont="1" applyFill="1" applyBorder="1" applyAlignment="1" applyProtection="1">
      <alignment horizontal="center" vertical="center" wrapText="1"/>
      <protection locked="0"/>
    </xf>
    <xf numFmtId="0" fontId="10" fillId="0" borderId="11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 applyProtection="1">
      <alignment horizontal="center" vertical="center" wrapText="1"/>
      <protection locked="0"/>
    </xf>
    <xf numFmtId="0" fontId="15" fillId="0" borderId="2" xfId="0" applyFont="1" applyFill="1" applyBorder="1" applyAlignment="1" applyProtection="1">
      <alignment horizontal="center" vertical="center" wrapText="1"/>
      <protection locked="0"/>
    </xf>
    <xf numFmtId="14" fontId="10" fillId="0" borderId="2" xfId="0" applyNumberFormat="1" applyFont="1" applyBorder="1" applyAlignment="1" applyProtection="1">
      <alignment horizontal="center" vertical="center" wrapText="1"/>
      <protection locked="0"/>
    </xf>
    <xf numFmtId="1" fontId="10" fillId="0" borderId="2" xfId="0" applyNumberFormat="1" applyFont="1" applyBorder="1" applyAlignment="1" applyProtection="1">
      <alignment horizontal="center" vertical="center" wrapText="1"/>
      <protection locked="0"/>
    </xf>
    <xf numFmtId="0" fontId="10" fillId="0" borderId="10" xfId="0" applyFont="1" applyFill="1" applyBorder="1" applyAlignment="1">
      <alignment horizontal="center" vertical="center" wrapText="1"/>
    </xf>
    <xf numFmtId="49" fontId="14" fillId="0" borderId="2" xfId="0" applyNumberFormat="1" applyFont="1" applyBorder="1" applyAlignment="1" applyProtection="1">
      <alignment horizontal="center" vertical="center" wrapText="1"/>
      <protection locked="0"/>
    </xf>
    <xf numFmtId="49" fontId="10" fillId="8" borderId="2" xfId="0" applyNumberFormat="1" applyFont="1" applyFill="1" applyBorder="1" applyAlignment="1" applyProtection="1">
      <alignment horizontal="center" vertical="center" wrapText="1"/>
      <protection locked="0"/>
    </xf>
    <xf numFmtId="49" fontId="15" fillId="8" borderId="0" xfId="0" applyNumberFormat="1" applyFont="1" applyFill="1"/>
    <xf numFmtId="0" fontId="10" fillId="8" borderId="2" xfId="0" applyFont="1" applyFill="1" applyBorder="1" applyAlignment="1" applyProtection="1">
      <alignment horizontal="center" vertical="center" wrapText="1"/>
      <protection locked="0"/>
    </xf>
    <xf numFmtId="0" fontId="9" fillId="8" borderId="2" xfId="0" applyFont="1" applyFill="1" applyBorder="1" applyAlignment="1" applyProtection="1">
      <alignment horizontal="center" vertical="center" wrapText="1"/>
      <protection locked="0"/>
    </xf>
    <xf numFmtId="4" fontId="0" fillId="0" borderId="2" xfId="0" applyNumberFormat="1" applyBorder="1"/>
    <xf numFmtId="4" fontId="0" fillId="0" borderId="0" xfId="0" applyNumberFormat="1"/>
    <xf numFmtId="0" fontId="16" fillId="10" borderId="2" xfId="0" applyFont="1" applyFill="1" applyBorder="1" applyAlignment="1">
      <alignment horizontal="center" vertical="center"/>
    </xf>
    <xf numFmtId="4" fontId="16" fillId="10" borderId="2" xfId="0" applyNumberFormat="1" applyFont="1" applyFill="1" applyBorder="1" applyAlignment="1">
      <alignment horizontal="center" vertical="center" wrapText="1"/>
    </xf>
    <xf numFmtId="0" fontId="16" fillId="11" borderId="2" xfId="0" applyFont="1" applyFill="1" applyBorder="1" applyAlignment="1">
      <alignment horizontal="center" vertical="center"/>
    </xf>
    <xf numFmtId="4" fontId="16" fillId="11" borderId="2" xfId="0" applyNumberFormat="1" applyFont="1" applyFill="1" applyBorder="1" applyAlignment="1">
      <alignment horizontal="center" vertical="center" wrapText="1"/>
    </xf>
    <xf numFmtId="0" fontId="16" fillId="14" borderId="2" xfId="0" applyFont="1" applyFill="1" applyBorder="1" applyAlignment="1">
      <alignment horizontal="center" vertical="center"/>
    </xf>
    <xf numFmtId="4" fontId="16" fillId="14" borderId="2" xfId="0" applyNumberFormat="1" applyFont="1" applyFill="1" applyBorder="1" applyAlignment="1">
      <alignment horizontal="center" vertical="center" wrapText="1"/>
    </xf>
    <xf numFmtId="49" fontId="7" fillId="15" borderId="2" xfId="0" applyNumberFormat="1" applyFont="1" applyFill="1" applyBorder="1" applyAlignment="1" applyProtection="1">
      <alignment horizontal="center" vertical="center" wrapText="1"/>
      <protection locked="0"/>
    </xf>
    <xf numFmtId="0" fontId="7" fillId="16" borderId="2" xfId="0" applyFont="1" applyFill="1" applyBorder="1" applyAlignment="1" applyProtection="1">
      <alignment horizontal="center" vertical="center" wrapText="1"/>
      <protection locked="0"/>
    </xf>
    <xf numFmtId="0" fontId="7" fillId="17" borderId="2" xfId="0" applyFont="1" applyFill="1" applyBorder="1" applyAlignment="1" applyProtection="1">
      <alignment horizontal="center" vertical="center" wrapText="1"/>
      <protection locked="0"/>
    </xf>
    <xf numFmtId="0" fontId="17" fillId="0" borderId="0" xfId="0" applyFont="1" applyAlignment="1">
      <alignment vertical="center" wrapText="1"/>
    </xf>
    <xf numFmtId="0" fontId="8" fillId="0" borderId="0" xfId="0" applyFont="1" applyAlignment="1">
      <alignment vertical="center" wrapText="1"/>
    </xf>
    <xf numFmtId="0" fontId="18" fillId="0" borderId="10" xfId="0" applyFont="1" applyFill="1" applyBorder="1" applyAlignment="1">
      <alignment horizontal="center" vertical="center"/>
    </xf>
    <xf numFmtId="0" fontId="18" fillId="0" borderId="2" xfId="0" applyFont="1" applyFill="1" applyBorder="1" applyAlignment="1" applyProtection="1">
      <alignment horizontal="left" vertical="center"/>
      <protection locked="0"/>
    </xf>
    <xf numFmtId="0" fontId="19" fillId="0" borderId="2" xfId="0" applyFont="1" applyFill="1" applyBorder="1" applyAlignment="1" applyProtection="1">
      <alignment horizontal="center" vertical="center"/>
      <protection locked="0"/>
    </xf>
    <xf numFmtId="0" fontId="19" fillId="0" borderId="2" xfId="0" applyFont="1" applyBorder="1" applyAlignment="1" applyProtection="1">
      <alignment horizontal="center" vertical="center"/>
      <protection locked="0"/>
    </xf>
    <xf numFmtId="0" fontId="18" fillId="0" borderId="2" xfId="0" applyNumberFormat="1" applyFont="1" applyBorder="1" applyAlignment="1" applyProtection="1">
      <alignment horizontal="center" vertical="center"/>
      <protection locked="0"/>
    </xf>
    <xf numFmtId="49" fontId="18" fillId="0" borderId="2" xfId="0" applyNumberFormat="1" applyFont="1" applyBorder="1" applyAlignment="1" applyProtection="1">
      <alignment horizontal="center" vertical="center"/>
      <protection locked="0"/>
    </xf>
    <xf numFmtId="0" fontId="18" fillId="0" borderId="0" xfId="0" applyFont="1" applyFill="1" applyAlignment="1"/>
    <xf numFmtId="0" fontId="20" fillId="0" borderId="10" xfId="0" applyFont="1" applyFill="1" applyBorder="1" applyAlignment="1">
      <alignment horizontal="center" vertical="center"/>
    </xf>
    <xf numFmtId="0" fontId="21" fillId="0" borderId="2" xfId="0" applyFont="1" applyFill="1" applyBorder="1" applyAlignment="1" applyProtection="1">
      <alignment horizontal="center" vertical="center"/>
      <protection locked="0"/>
    </xf>
    <xf numFmtId="0" fontId="21" fillId="0" borderId="2" xfId="0" applyFont="1" applyFill="1" applyBorder="1" applyAlignment="1" applyProtection="1">
      <alignment horizontal="center" vertical="center" wrapText="1"/>
      <protection locked="0"/>
    </xf>
    <xf numFmtId="0" fontId="21" fillId="0" borderId="2" xfId="0" applyFont="1" applyBorder="1" applyAlignment="1" applyProtection="1">
      <alignment horizontal="center" vertical="center"/>
      <protection locked="0"/>
    </xf>
    <xf numFmtId="0" fontId="20" fillId="0" borderId="2" xfId="0" applyNumberFormat="1" applyFont="1" applyBorder="1" applyAlignment="1" applyProtection="1">
      <alignment horizontal="center" vertical="center"/>
      <protection locked="0"/>
    </xf>
    <xf numFmtId="49" fontId="20" fillId="0" borderId="2" xfId="0" applyNumberFormat="1" applyFont="1" applyBorder="1" applyAlignment="1" applyProtection="1">
      <alignment horizontal="center" vertical="center"/>
      <protection locked="0"/>
    </xf>
    <xf numFmtId="0" fontId="17" fillId="0" borderId="0" xfId="0" applyFont="1" applyFill="1" applyAlignment="1">
      <alignment vertical="center" wrapText="1"/>
    </xf>
    <xf numFmtId="0" fontId="20" fillId="0" borderId="11" xfId="0" applyFont="1" applyFill="1" applyBorder="1" applyAlignment="1">
      <alignment horizontal="center" vertical="center"/>
    </xf>
    <xf numFmtId="0" fontId="17" fillId="0" borderId="0" xfId="0" applyFont="1" applyFill="1" applyAlignment="1"/>
    <xf numFmtId="0" fontId="20" fillId="0" borderId="2" xfId="0" applyFont="1" applyFill="1" applyBorder="1" applyAlignment="1" applyProtection="1">
      <alignment horizontal="left" vertical="center" wrapText="1"/>
      <protection locked="0"/>
    </xf>
    <xf numFmtId="4" fontId="15" fillId="0" borderId="2" xfId="0" applyNumberFormat="1" applyFont="1" applyBorder="1"/>
    <xf numFmtId="4" fontId="16" fillId="0" borderId="2" xfId="0" applyNumberFormat="1" applyFont="1" applyBorder="1"/>
    <xf numFmtId="4" fontId="10" fillId="0" borderId="6" xfId="0" applyNumberFormat="1" applyFont="1" applyBorder="1" applyAlignment="1" applyProtection="1">
      <alignment horizontal="center" vertical="center" wrapText="1"/>
      <protection locked="0"/>
    </xf>
    <xf numFmtId="4" fontId="15" fillId="0" borderId="2" xfId="0" applyNumberFormat="1" applyFont="1" applyBorder="1" applyAlignment="1">
      <alignment horizontal="center" vertical="center" wrapText="1"/>
    </xf>
    <xf numFmtId="4" fontId="14" fillId="9" borderId="2" xfId="0" applyNumberFormat="1" applyFont="1" applyFill="1" applyBorder="1" applyAlignment="1">
      <alignment vertical="center" wrapText="1"/>
    </xf>
    <xf numFmtId="4" fontId="23" fillId="9" borderId="2" xfId="0" applyNumberFormat="1" applyFont="1" applyFill="1" applyBorder="1"/>
    <xf numFmtId="0" fontId="22" fillId="0" borderId="13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7" fillId="7" borderId="5" xfId="0" applyFont="1" applyFill="1" applyBorder="1" applyAlignment="1">
      <alignment horizontal="center" vertical="center" wrapText="1"/>
    </xf>
    <xf numFmtId="0" fontId="7" fillId="7" borderId="3" xfId="0" applyFont="1" applyFill="1" applyBorder="1" applyAlignment="1">
      <alignment horizontal="center" vertical="center" wrapText="1"/>
    </xf>
    <xf numFmtId="0" fontId="7" fillId="2" borderId="2" xfId="1" applyFont="1" applyFill="1" applyBorder="1" applyAlignment="1">
      <alignment horizontal="center" vertical="center" wrapText="1"/>
    </xf>
    <xf numFmtId="0" fontId="11" fillId="15" borderId="2" xfId="0" applyFont="1" applyFill="1" applyBorder="1" applyAlignment="1" applyProtection="1">
      <alignment horizontal="center" vertical="center"/>
      <protection locked="0"/>
    </xf>
    <xf numFmtId="0" fontId="7" fillId="13" borderId="2" xfId="0" applyFont="1" applyFill="1" applyBorder="1" applyAlignment="1" applyProtection="1">
      <alignment horizontal="center" vertical="center" wrapText="1"/>
      <protection locked="0"/>
    </xf>
    <xf numFmtId="0" fontId="15" fillId="0" borderId="6" xfId="0" applyFont="1" applyBorder="1" applyAlignment="1">
      <alignment horizontal="center"/>
    </xf>
    <xf numFmtId="0" fontId="15" fillId="0" borderId="1" xfId="0" applyFont="1" applyBorder="1" applyAlignment="1">
      <alignment horizontal="center"/>
    </xf>
    <xf numFmtId="0" fontId="15" fillId="0" borderId="8" xfId="0" applyFont="1" applyBorder="1" applyAlignment="1">
      <alignment horizontal="center"/>
    </xf>
    <xf numFmtId="0" fontId="23" fillId="0" borderId="6" xfId="0" applyFont="1" applyBorder="1" applyAlignment="1">
      <alignment horizontal="center"/>
    </xf>
    <xf numFmtId="0" fontId="23" fillId="0" borderId="1" xfId="0" applyFont="1" applyBorder="1" applyAlignment="1">
      <alignment horizontal="center"/>
    </xf>
    <xf numFmtId="0" fontId="23" fillId="0" borderId="8" xfId="0" applyFont="1" applyBorder="1" applyAlignment="1">
      <alignment horizontal="center"/>
    </xf>
    <xf numFmtId="0" fontId="16" fillId="10" borderId="6" xfId="0" applyFont="1" applyFill="1" applyBorder="1" applyAlignment="1">
      <alignment horizontal="center" vertical="center" wrapText="1"/>
    </xf>
    <xf numFmtId="0" fontId="16" fillId="10" borderId="1" xfId="0" applyFont="1" applyFill="1" applyBorder="1" applyAlignment="1">
      <alignment horizontal="center" vertical="center" wrapText="1"/>
    </xf>
    <xf numFmtId="0" fontId="16" fillId="10" borderId="8" xfId="0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8" xfId="0" applyBorder="1" applyAlignment="1">
      <alignment horizontal="center"/>
    </xf>
    <xf numFmtId="0" fontId="16" fillId="11" borderId="6" xfId="0" applyFont="1" applyFill="1" applyBorder="1" applyAlignment="1">
      <alignment horizontal="center" vertical="center" wrapText="1"/>
    </xf>
    <xf numFmtId="0" fontId="16" fillId="11" borderId="1" xfId="0" applyFont="1" applyFill="1" applyBorder="1" applyAlignment="1">
      <alignment horizontal="center" vertical="center" wrapText="1"/>
    </xf>
    <xf numFmtId="0" fontId="16" fillId="11" borderId="8" xfId="0" applyFont="1" applyFill="1" applyBorder="1" applyAlignment="1">
      <alignment horizontal="center" vertical="center" wrapText="1"/>
    </xf>
    <xf numFmtId="0" fontId="16" fillId="14" borderId="6" xfId="0" applyFont="1" applyFill="1" applyBorder="1" applyAlignment="1">
      <alignment horizontal="center" vertical="center" wrapText="1"/>
    </xf>
    <xf numFmtId="0" fontId="16" fillId="14" borderId="1" xfId="0" applyFont="1" applyFill="1" applyBorder="1" applyAlignment="1">
      <alignment horizontal="center" vertical="center" wrapText="1"/>
    </xf>
    <xf numFmtId="0" fontId="16" fillId="14" borderId="8" xfId="0" applyFont="1" applyFill="1" applyBorder="1" applyAlignment="1">
      <alignment horizontal="center" vertical="center" wrapText="1"/>
    </xf>
    <xf numFmtId="0" fontId="0" fillId="14" borderId="2" xfId="0" applyFill="1" applyBorder="1" applyAlignment="1">
      <alignment horizontal="center" vertical="center" wrapText="1"/>
    </xf>
    <xf numFmtId="0" fontId="0" fillId="7" borderId="2" xfId="0" applyFill="1" applyBorder="1" applyAlignment="1">
      <alignment horizontal="center" vertical="center" wrapText="1"/>
    </xf>
    <xf numFmtId="0" fontId="0" fillId="12" borderId="2" xfId="0" applyFill="1" applyBorder="1" applyAlignment="1">
      <alignment horizontal="center" vertical="center" wrapText="1"/>
    </xf>
    <xf numFmtId="0" fontId="24" fillId="9" borderId="2" xfId="0" applyFont="1" applyFill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 wrapText="1"/>
    </xf>
    <xf numFmtId="0" fontId="7" fillId="2" borderId="6" xfId="1" applyFont="1" applyFill="1" applyBorder="1" applyAlignment="1">
      <alignment horizontal="center" vertical="center" wrapText="1"/>
    </xf>
    <xf numFmtId="0" fontId="7" fillId="2" borderId="1" xfId="1" applyFont="1" applyFill="1" applyBorder="1" applyAlignment="1">
      <alignment horizontal="center" vertical="center" wrapText="1"/>
    </xf>
    <xf numFmtId="0" fontId="7" fillId="2" borderId="8" xfId="1" applyFont="1" applyFill="1" applyBorder="1" applyAlignment="1">
      <alignment horizontal="center" vertical="center" wrapText="1"/>
    </xf>
    <xf numFmtId="0" fontId="7" fillId="4" borderId="6" xfId="1" applyFont="1" applyFill="1" applyBorder="1" applyAlignment="1">
      <alignment horizontal="center" vertical="center" wrapText="1"/>
    </xf>
    <xf numFmtId="0" fontId="7" fillId="4" borderId="1" xfId="1" applyFont="1" applyFill="1" applyBorder="1" applyAlignment="1">
      <alignment horizontal="center" vertical="center" wrapText="1"/>
    </xf>
    <xf numFmtId="0" fontId="7" fillId="0" borderId="5" xfId="1" applyFont="1" applyFill="1" applyBorder="1" applyAlignment="1">
      <alignment horizontal="center" vertical="center" wrapText="1"/>
    </xf>
    <xf numFmtId="0" fontId="7" fillId="0" borderId="3" xfId="1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</cellXfs>
  <cellStyles count="7">
    <cellStyle name="Dane wejściowe" xfId="1" builtinId="20"/>
    <cellStyle name="Normalny" xfId="0" builtinId="0"/>
    <cellStyle name="Normalny 2" xfId="2"/>
    <cellStyle name="Normalny 3" xfId="3"/>
    <cellStyle name="Normalny 3 2" xfId="5"/>
    <cellStyle name="Walutowy 2" xfId="4"/>
    <cellStyle name="Walutowy 3" xfId="6"/>
  </cellStyles>
  <dxfs count="21">
    <dxf>
      <font>
        <strike val="0"/>
        <outline val="0"/>
        <shadow val="0"/>
        <u val="none"/>
        <vertAlign val="baseline"/>
        <sz val="10"/>
        <color auto="1"/>
        <name val="Calibri"/>
        <scheme val="none"/>
      </font>
      <border outline="0">
        <left style="thin">
          <color indexed="64"/>
        </left>
      </border>
    </dxf>
    <dxf>
      <font>
        <strike val="0"/>
        <outline val="0"/>
        <shadow val="0"/>
        <u val="none"/>
        <vertAlign val="baseline"/>
        <sz val="10"/>
        <color auto="1"/>
        <name val="Calibri"/>
        <scheme val="none"/>
      </font>
      <border outline="0">
        <left style="thin">
          <color indexed="64"/>
        </left>
        <right style="thin">
          <color indexed="64"/>
        </right>
      </border>
    </dxf>
    <dxf>
      <font>
        <strike val="0"/>
        <outline val="0"/>
        <shadow val="0"/>
        <u val="none"/>
        <vertAlign val="baseline"/>
        <sz val="10"/>
        <color auto="1"/>
        <name val="Calibri"/>
        <scheme val="none"/>
      </font>
      <border outline="0">
        <left style="thin">
          <color indexed="64"/>
        </left>
        <right style="thin">
          <color indexed="64"/>
        </right>
      </border>
    </dxf>
    <dxf>
      <font>
        <strike val="0"/>
        <outline val="0"/>
        <shadow val="0"/>
        <u val="none"/>
        <vertAlign val="baseline"/>
        <sz val="10"/>
        <color auto="1"/>
        <name val="Calibri"/>
        <scheme val="none"/>
      </font>
      <border outline="0">
        <left style="thin">
          <color indexed="64"/>
        </left>
        <right style="thin">
          <color indexed="64"/>
        </right>
      </border>
    </dxf>
    <dxf>
      <font>
        <strike val="0"/>
        <outline val="0"/>
        <shadow val="0"/>
        <u val="none"/>
        <vertAlign val="baseline"/>
        <sz val="10"/>
        <color auto="1"/>
        <name val="Calibri"/>
        <scheme val="minor"/>
      </font>
      <border outline="0">
        <left style="thin">
          <color indexed="64"/>
        </left>
        <right style="thin">
          <color indexed="64"/>
        </right>
      </border>
    </dxf>
    <dxf>
      <font>
        <strike val="0"/>
        <outline val="0"/>
        <shadow val="0"/>
        <u val="none"/>
        <vertAlign val="baseline"/>
        <sz val="10"/>
        <color auto="1"/>
        <name val="Calibri"/>
        <scheme val="minor"/>
      </font>
      <border outline="0">
        <left style="thin">
          <color indexed="64"/>
        </left>
        <right style="thin">
          <color indexed="64"/>
        </right>
      </border>
    </dxf>
    <dxf>
      <font>
        <strike val="0"/>
        <outline val="0"/>
        <shadow val="0"/>
        <u val="none"/>
        <vertAlign val="baseline"/>
        <sz val="10"/>
        <color auto="1"/>
        <name val="Calibri"/>
        <scheme val="none"/>
      </font>
      <border outline="0">
        <left style="thin">
          <color indexed="64"/>
        </left>
        <right style="thin">
          <color indexed="64"/>
        </right>
      </border>
    </dxf>
    <dxf>
      <font>
        <strike val="0"/>
        <outline val="0"/>
        <shadow val="0"/>
        <u val="none"/>
        <vertAlign val="baseline"/>
        <sz val="10"/>
        <color auto="1"/>
        <name val="Calibri"/>
        <scheme val="none"/>
      </font>
      <border outline="0">
        <left style="thin">
          <color indexed="64"/>
        </left>
        <right style="thin">
          <color indexed="64"/>
        </right>
      </border>
    </dxf>
    <dxf>
      <font>
        <strike val="0"/>
        <outline val="0"/>
        <shadow val="0"/>
        <u val="none"/>
        <vertAlign val="baseline"/>
        <sz val="10"/>
        <color auto="1"/>
        <name val="Calibri"/>
        <scheme val="none"/>
      </font>
      <border outline="0">
        <left style="thin">
          <color indexed="64"/>
        </left>
        <right style="thin">
          <color indexed="64"/>
        </right>
      </border>
    </dxf>
    <dxf>
      <font>
        <strike val="0"/>
        <outline val="0"/>
        <shadow val="0"/>
        <u val="none"/>
        <vertAlign val="baseline"/>
        <sz val="10"/>
        <color auto="1"/>
        <name val="Calibri"/>
        <scheme val="none"/>
      </font>
      <border outline="0">
        <left style="thin">
          <color indexed="64"/>
        </left>
        <right style="thin">
          <color indexed="64"/>
        </right>
      </border>
    </dxf>
    <dxf>
      <font>
        <strike val="0"/>
        <outline val="0"/>
        <shadow val="0"/>
        <u val="none"/>
        <vertAlign val="baseline"/>
        <sz val="10"/>
        <color auto="1"/>
        <name val="Calibri"/>
        <scheme val="none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none"/>
      </font>
      <fill>
        <patternFill patternType="none">
          <fgColor indexed="64"/>
          <bgColor indexed="65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0" hidden="0"/>
    </dxf>
    <dxf>
      <font>
        <strike val="0"/>
        <outline val="0"/>
        <shadow val="0"/>
        <u val="none"/>
        <vertAlign val="baseline"/>
        <sz val="10"/>
        <color auto="1"/>
        <name val="Calibri"/>
      </font>
    </dxf>
    <dxf>
      <font>
        <strike val="0"/>
        <outline val="0"/>
        <shadow val="0"/>
        <u val="none"/>
        <vertAlign val="baseline"/>
        <sz val="10"/>
        <color auto="1"/>
        <name val="Calibri"/>
      </font>
    </dxf>
    <dxf>
      <font>
        <strike val="0"/>
        <outline val="0"/>
        <shadow val="0"/>
        <u val="none"/>
        <vertAlign val="baseline"/>
        <sz val="10"/>
        <color auto="1"/>
        <name val="Calibri"/>
      </font>
      <alignment horizontal="center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0"/>
        <color auto="1"/>
        <name val="Calibri"/>
      </font>
    </dxf>
    <dxf>
      <font>
        <strike val="0"/>
        <outline val="0"/>
        <shadow val="0"/>
        <u val="none"/>
        <vertAlign val="baseline"/>
        <sz val="10"/>
        <color auto="1"/>
        <name val="Calibri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 style="thin">
          <color indexed="8"/>
        </right>
        <top style="thin">
          <color indexed="8"/>
        </top>
        <bottom style="thin">
          <color indexed="8"/>
        </bottom>
      </border>
    </dxf>
    <dxf>
      <border outline="0">
        <left style="thin">
          <color indexed="8"/>
        </left>
      </border>
    </dxf>
    <dxf>
      <font>
        <strike val="0"/>
        <outline val="0"/>
        <shadow val="0"/>
        <u val="none"/>
        <vertAlign val="baseline"/>
        <sz val="10"/>
        <color auto="1"/>
        <name val="Calibri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"/>
        <scheme val="none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  <protection locked="0" hidden="0"/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4F81BD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5" name="Tabela2" displayName="Tabela2" ref="B84:S88" totalsRowShown="0" headerRowDxfId="20" dataDxfId="19" tableBorderDxfId="18">
  <autoFilter ref="B84:S88"/>
  <tableColumns count="18">
    <tableColumn id="1" name="Kolumna1" dataDxfId="17"/>
    <tableColumn id="2" name="Kolumna2" dataDxfId="16"/>
    <tableColumn id="3" name="Kolumna3" dataDxfId="15"/>
    <tableColumn id="4" name="Kolumna4" dataDxfId="14"/>
    <tableColumn id="5" name="Kolumna5" dataDxfId="13"/>
    <tableColumn id="6" name="Kolumna6" dataDxfId="12"/>
    <tableColumn id="7" name="Kolumna7" dataDxfId="11"/>
    <tableColumn id="22" name="Kolumna22" dataDxfId="10"/>
    <tableColumn id="23" name="Kolumna23" dataDxfId="9"/>
    <tableColumn id="24" name="Kolumna24" dataDxfId="8"/>
    <tableColumn id="25" name="Kolumna25" dataDxfId="7"/>
    <tableColumn id="26" name="Kolumna26" dataDxfId="6"/>
    <tableColumn id="27" name="Kolumna27" dataDxfId="5"/>
    <tableColumn id="28" name="Kolumna28" dataDxfId="4"/>
    <tableColumn id="29" name="Kolumna29" dataDxfId="3"/>
    <tableColumn id="30" name="Kolumna30" dataDxfId="2"/>
    <tableColumn id="31" name="Kolumna31" dataDxfId="1"/>
    <tableColumn id="32" name="Kolumna32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88"/>
  <sheetViews>
    <sheetView tabSelected="1" topLeftCell="C1" zoomScaleNormal="100" workbookViewId="0">
      <selection activeCell="P16" sqref="P16"/>
    </sheetView>
  </sheetViews>
  <sheetFormatPr defaultRowHeight="15" x14ac:dyDescent="0.25"/>
  <cols>
    <col min="1" max="1" width="5.85546875" customWidth="1"/>
    <col min="2" max="2" width="28.85546875" customWidth="1"/>
    <col min="3" max="3" width="11.7109375" customWidth="1"/>
    <col min="4" max="4" width="22" customWidth="1"/>
    <col min="5" max="5" width="9.5703125" customWidth="1"/>
    <col min="6" max="6" width="11.5703125" customWidth="1"/>
    <col min="7" max="7" width="11.85546875" customWidth="1"/>
    <col min="8" max="8" width="14.85546875" customWidth="1"/>
    <col min="9" max="9" width="23.7109375" customWidth="1"/>
    <col min="10" max="10" width="14.42578125" customWidth="1"/>
    <col min="12" max="12" width="10.7109375" customWidth="1"/>
    <col min="13" max="13" width="13.7109375" customWidth="1"/>
    <col min="14" max="14" width="16.85546875" customWidth="1"/>
    <col min="15" max="15" width="11.85546875" customWidth="1"/>
    <col min="16" max="16" width="12.5703125" customWidth="1"/>
    <col min="18" max="18" width="19.5703125" customWidth="1"/>
    <col min="19" max="19" width="15.28515625" customWidth="1"/>
  </cols>
  <sheetData>
    <row r="1" spans="1:20" ht="43.5" customHeight="1" x14ac:dyDescent="0.25">
      <c r="A1" s="93" t="s">
        <v>105</v>
      </c>
      <c r="B1" s="93"/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  <c r="O1" s="93"/>
      <c r="P1" s="93"/>
      <c r="Q1" s="93"/>
      <c r="R1" s="93"/>
    </row>
    <row r="2" spans="1:20" ht="76.5" x14ac:dyDescent="0.25">
      <c r="A2" s="66" t="s">
        <v>0</v>
      </c>
      <c r="B2" s="94" t="s">
        <v>15</v>
      </c>
      <c r="C2" s="95"/>
      <c r="D2" s="95"/>
      <c r="E2" s="95"/>
      <c r="F2" s="95"/>
      <c r="G2" s="96"/>
      <c r="H2" s="97" t="s">
        <v>12</v>
      </c>
      <c r="I2" s="98"/>
      <c r="J2" s="98"/>
      <c r="K2" s="98"/>
      <c r="L2" s="8"/>
      <c r="M2" s="99" t="s">
        <v>13</v>
      </c>
      <c r="N2" s="99" t="s">
        <v>14</v>
      </c>
      <c r="O2" s="101" t="s">
        <v>31</v>
      </c>
      <c r="P2" s="101" t="s">
        <v>32</v>
      </c>
      <c r="Q2" s="103" t="s">
        <v>9</v>
      </c>
      <c r="R2" s="14" t="s">
        <v>46</v>
      </c>
      <c r="S2" s="16" t="s">
        <v>47</v>
      </c>
    </row>
    <row r="3" spans="1:20" ht="38.25" x14ac:dyDescent="0.25">
      <c r="A3" s="67"/>
      <c r="B3" s="7" t="s">
        <v>11</v>
      </c>
      <c r="C3" s="7" t="s">
        <v>2</v>
      </c>
      <c r="D3" s="7" t="s">
        <v>3</v>
      </c>
      <c r="E3" s="1" t="s">
        <v>4</v>
      </c>
      <c r="F3" s="1" t="s">
        <v>5</v>
      </c>
      <c r="G3" s="1" t="s">
        <v>6</v>
      </c>
      <c r="H3" s="2" t="s">
        <v>16</v>
      </c>
      <c r="I3" s="2" t="s">
        <v>43</v>
      </c>
      <c r="J3" s="2" t="s">
        <v>7</v>
      </c>
      <c r="K3" s="3" t="s">
        <v>8</v>
      </c>
      <c r="L3" s="5" t="s">
        <v>10</v>
      </c>
      <c r="M3" s="100"/>
      <c r="N3" s="100"/>
      <c r="O3" s="102"/>
      <c r="P3" s="102"/>
      <c r="Q3" s="104"/>
      <c r="R3" s="15" t="s">
        <v>1</v>
      </c>
      <c r="S3" s="6" t="s">
        <v>1</v>
      </c>
    </row>
    <row r="4" spans="1:20" s="9" customFormat="1" x14ac:dyDescent="0.25">
      <c r="A4" s="22">
        <v>1</v>
      </c>
      <c r="B4" s="18" t="s">
        <v>17</v>
      </c>
      <c r="C4" s="19" t="s">
        <v>18</v>
      </c>
      <c r="D4" s="19" t="s">
        <v>26</v>
      </c>
      <c r="E4" s="19">
        <v>10</v>
      </c>
      <c r="F4" s="19"/>
      <c r="G4" s="19" t="s">
        <v>23</v>
      </c>
      <c r="H4" s="23" t="s">
        <v>35</v>
      </c>
      <c r="I4" s="24" t="s">
        <v>38</v>
      </c>
      <c r="J4" s="10" t="s">
        <v>36</v>
      </c>
      <c r="K4" s="12" t="s">
        <v>34</v>
      </c>
      <c r="L4" s="26" t="s">
        <v>44</v>
      </c>
      <c r="M4" s="27" t="s">
        <v>45</v>
      </c>
      <c r="N4" s="18" t="s">
        <v>28</v>
      </c>
      <c r="O4" s="20">
        <v>44986</v>
      </c>
      <c r="P4" s="20">
        <v>45351</v>
      </c>
      <c r="Q4" s="21">
        <v>12</v>
      </c>
      <c r="R4" s="60">
        <v>130141</v>
      </c>
      <c r="S4" s="61">
        <f>R4*1.1</f>
        <v>143155.1</v>
      </c>
      <c r="T4" s="11"/>
    </row>
    <row r="5" spans="1:20" s="9" customFormat="1" x14ac:dyDescent="0.25">
      <c r="A5" s="17">
        <v>2</v>
      </c>
      <c r="B5" s="18" t="s">
        <v>17</v>
      </c>
      <c r="C5" s="19" t="s">
        <v>19</v>
      </c>
      <c r="D5" s="19" t="s">
        <v>21</v>
      </c>
      <c r="E5" s="19">
        <v>7</v>
      </c>
      <c r="F5" s="19"/>
      <c r="G5" s="19" t="s">
        <v>24</v>
      </c>
      <c r="H5" s="13">
        <v>2310329</v>
      </c>
      <c r="I5" s="24" t="s">
        <v>39</v>
      </c>
      <c r="J5" s="10" t="s">
        <v>37</v>
      </c>
      <c r="K5" s="12" t="s">
        <v>34</v>
      </c>
      <c r="L5" s="26" t="s">
        <v>44</v>
      </c>
      <c r="M5" s="27" t="s">
        <v>45</v>
      </c>
      <c r="N5" s="18" t="s">
        <v>28</v>
      </c>
      <c r="O5" s="20">
        <v>44986</v>
      </c>
      <c r="P5" s="20">
        <v>45351</v>
      </c>
      <c r="Q5" s="21">
        <v>12</v>
      </c>
      <c r="R5" s="60">
        <v>158079</v>
      </c>
      <c r="S5" s="61">
        <f t="shared" ref="S5:S7" si="0">R5*1.1</f>
        <v>173886.90000000002</v>
      </c>
    </row>
    <row r="6" spans="1:20" s="9" customFormat="1" x14ac:dyDescent="0.25">
      <c r="A6" s="17">
        <v>3</v>
      </c>
      <c r="B6" s="18" t="s">
        <v>17</v>
      </c>
      <c r="C6" s="19" t="s">
        <v>20</v>
      </c>
      <c r="D6" s="19" t="s">
        <v>27</v>
      </c>
      <c r="E6" s="19">
        <v>11</v>
      </c>
      <c r="F6" s="19"/>
      <c r="G6" s="19" t="s">
        <v>25</v>
      </c>
      <c r="H6" s="13">
        <v>2407645</v>
      </c>
      <c r="I6" s="25" t="s">
        <v>41</v>
      </c>
      <c r="J6" s="10" t="s">
        <v>33</v>
      </c>
      <c r="K6" s="12" t="s">
        <v>34</v>
      </c>
      <c r="L6" s="26" t="s">
        <v>44</v>
      </c>
      <c r="M6" s="27" t="s">
        <v>45</v>
      </c>
      <c r="N6" s="18" t="s">
        <v>28</v>
      </c>
      <c r="O6" s="20">
        <v>44986</v>
      </c>
      <c r="P6" s="20">
        <v>45351</v>
      </c>
      <c r="Q6" s="21">
        <v>12</v>
      </c>
      <c r="R6" s="60">
        <v>141155</v>
      </c>
      <c r="S6" s="61">
        <f t="shared" si="0"/>
        <v>155270.5</v>
      </c>
    </row>
    <row r="7" spans="1:20" s="9" customFormat="1" x14ac:dyDescent="0.25">
      <c r="A7" s="17">
        <v>4</v>
      </c>
      <c r="B7" s="18" t="s">
        <v>17</v>
      </c>
      <c r="C7" s="19" t="s">
        <v>20</v>
      </c>
      <c r="D7" s="19" t="s">
        <v>22</v>
      </c>
      <c r="E7" s="19">
        <v>26</v>
      </c>
      <c r="F7" s="19"/>
      <c r="G7" s="19" t="s">
        <v>25</v>
      </c>
      <c r="H7" s="13">
        <v>2407645</v>
      </c>
      <c r="I7" s="24" t="s">
        <v>40</v>
      </c>
      <c r="J7" s="12" t="s">
        <v>29</v>
      </c>
      <c r="K7" s="12" t="s">
        <v>30</v>
      </c>
      <c r="L7" s="26" t="s">
        <v>44</v>
      </c>
      <c r="M7" s="26" t="s">
        <v>45</v>
      </c>
      <c r="N7" s="18" t="s">
        <v>28</v>
      </c>
      <c r="O7" s="20">
        <v>44986</v>
      </c>
      <c r="P7" s="20">
        <v>45351</v>
      </c>
      <c r="Q7" s="21">
        <v>12</v>
      </c>
      <c r="R7" s="60">
        <v>74360</v>
      </c>
      <c r="S7" s="61">
        <f t="shared" si="0"/>
        <v>81796</v>
      </c>
    </row>
    <row r="8" spans="1:20" x14ac:dyDescent="0.25">
      <c r="A8" s="4"/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92" t="s">
        <v>42</v>
      </c>
      <c r="Q8" s="92"/>
      <c r="R8" s="62">
        <f>SUM(R4:R7)</f>
        <v>503735</v>
      </c>
      <c r="S8" s="63">
        <f>SUM(S4:S7)</f>
        <v>554108.5</v>
      </c>
    </row>
    <row r="9" spans="1:20" x14ac:dyDescent="0.25">
      <c r="A9" s="4"/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</row>
    <row r="10" spans="1:20" x14ac:dyDescent="0.25">
      <c r="A10" s="4"/>
      <c r="B10" s="4"/>
      <c r="C10" s="4"/>
      <c r="D10" s="4"/>
      <c r="E10" s="4"/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</row>
    <row r="11" spans="1:20" x14ac:dyDescent="0.25">
      <c r="A11" s="4"/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</row>
    <row r="12" spans="1:20" x14ac:dyDescent="0.25">
      <c r="A12" s="4"/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</row>
    <row r="15" spans="1:20" ht="25.5" x14ac:dyDescent="0.25">
      <c r="D15" s="34" t="s">
        <v>48</v>
      </c>
      <c r="E15" s="86" t="s">
        <v>56</v>
      </c>
      <c r="F15" s="87"/>
      <c r="G15" s="88"/>
      <c r="H15" s="35" t="s">
        <v>49</v>
      </c>
    </row>
    <row r="16" spans="1:20" x14ac:dyDescent="0.25">
      <c r="D16" s="89" t="s">
        <v>50</v>
      </c>
      <c r="E16" s="80" t="s">
        <v>57</v>
      </c>
      <c r="F16" s="81"/>
      <c r="G16" s="82"/>
      <c r="H16" s="28">
        <v>25416</v>
      </c>
    </row>
    <row r="17" spans="4:8" x14ac:dyDescent="0.25">
      <c r="D17" s="89"/>
      <c r="E17" s="80" t="s">
        <v>58</v>
      </c>
      <c r="F17" s="81"/>
      <c r="G17" s="82"/>
      <c r="H17" s="28">
        <v>19779</v>
      </c>
    </row>
    <row r="18" spans="4:8" x14ac:dyDescent="0.25">
      <c r="D18" s="89"/>
      <c r="E18" s="80" t="s">
        <v>59</v>
      </c>
      <c r="F18" s="81"/>
      <c r="G18" s="82"/>
      <c r="H18" s="28">
        <v>18195</v>
      </c>
    </row>
    <row r="19" spans="4:8" x14ac:dyDescent="0.25">
      <c r="D19" s="89"/>
      <c r="E19" s="80" t="s">
        <v>60</v>
      </c>
      <c r="F19" s="81"/>
      <c r="G19" s="82"/>
      <c r="H19" s="28">
        <v>12428</v>
      </c>
    </row>
    <row r="20" spans="4:8" x14ac:dyDescent="0.25">
      <c r="D20" s="89"/>
      <c r="E20" s="80" t="s">
        <v>61</v>
      </c>
      <c r="F20" s="81"/>
      <c r="G20" s="82"/>
      <c r="H20" s="28">
        <v>597</v>
      </c>
    </row>
    <row r="21" spans="4:8" x14ac:dyDescent="0.25">
      <c r="D21" s="89"/>
      <c r="E21" s="80" t="s">
        <v>62</v>
      </c>
      <c r="F21" s="81"/>
      <c r="G21" s="82"/>
      <c r="H21" s="28">
        <v>0</v>
      </c>
    </row>
    <row r="22" spans="4:8" x14ac:dyDescent="0.25">
      <c r="D22" s="89"/>
      <c r="E22" s="71" t="s">
        <v>63</v>
      </c>
      <c r="F22" s="72"/>
      <c r="G22" s="73"/>
      <c r="H22" s="58">
        <v>0</v>
      </c>
    </row>
    <row r="23" spans="4:8" x14ac:dyDescent="0.25">
      <c r="D23" s="89"/>
      <c r="E23" s="71" t="s">
        <v>64</v>
      </c>
      <c r="F23" s="72"/>
      <c r="G23" s="73"/>
      <c r="H23" s="58">
        <v>0</v>
      </c>
    </row>
    <row r="24" spans="4:8" x14ac:dyDescent="0.25">
      <c r="D24" s="89"/>
      <c r="E24" s="71" t="s">
        <v>65</v>
      </c>
      <c r="F24" s="72"/>
      <c r="G24" s="73"/>
      <c r="H24" s="58">
        <v>3371</v>
      </c>
    </row>
    <row r="25" spans="4:8" x14ac:dyDescent="0.25">
      <c r="D25" s="89"/>
      <c r="E25" s="71" t="s">
        <v>66</v>
      </c>
      <c r="F25" s="72"/>
      <c r="G25" s="73"/>
      <c r="H25" s="58">
        <v>6692</v>
      </c>
    </row>
    <row r="26" spans="4:8" x14ac:dyDescent="0.25">
      <c r="D26" s="89"/>
      <c r="E26" s="71" t="s">
        <v>67</v>
      </c>
      <c r="F26" s="72"/>
      <c r="G26" s="73"/>
      <c r="H26" s="58">
        <v>18513</v>
      </c>
    </row>
    <row r="27" spans="4:8" x14ac:dyDescent="0.25">
      <c r="D27" s="89"/>
      <c r="E27" s="71" t="s">
        <v>68</v>
      </c>
      <c r="F27" s="72"/>
      <c r="G27" s="73"/>
      <c r="H27" s="58">
        <v>25150</v>
      </c>
    </row>
    <row r="28" spans="4:8" x14ac:dyDescent="0.25">
      <c r="D28" s="89"/>
      <c r="E28" s="74" t="s">
        <v>55</v>
      </c>
      <c r="F28" s="75"/>
      <c r="G28" s="76"/>
      <c r="H28" s="59">
        <f>SUM(H16:H27)</f>
        <v>130141</v>
      </c>
    </row>
    <row r="29" spans="4:8" x14ac:dyDescent="0.25">
      <c r="H29" s="29"/>
    </row>
    <row r="30" spans="4:8" x14ac:dyDescent="0.25">
      <c r="H30" s="29"/>
    </row>
    <row r="31" spans="4:8" ht="25.5" x14ac:dyDescent="0.25">
      <c r="D31" s="30" t="s">
        <v>48</v>
      </c>
      <c r="E31" s="77" t="s">
        <v>56</v>
      </c>
      <c r="F31" s="78"/>
      <c r="G31" s="79"/>
      <c r="H31" s="31" t="s">
        <v>51</v>
      </c>
    </row>
    <row r="32" spans="4:8" x14ac:dyDescent="0.25">
      <c r="D32" s="90" t="s">
        <v>52</v>
      </c>
      <c r="E32" s="80" t="s">
        <v>57</v>
      </c>
      <c r="F32" s="81"/>
      <c r="G32" s="82"/>
      <c r="H32" s="28">
        <v>26218</v>
      </c>
    </row>
    <row r="33" spans="4:8" x14ac:dyDescent="0.25">
      <c r="D33" s="90"/>
      <c r="E33" s="80" t="s">
        <v>58</v>
      </c>
      <c r="F33" s="81"/>
      <c r="G33" s="82"/>
      <c r="H33" s="28">
        <v>20965</v>
      </c>
    </row>
    <row r="34" spans="4:8" x14ac:dyDescent="0.25">
      <c r="D34" s="90"/>
      <c r="E34" s="80" t="s">
        <v>59</v>
      </c>
      <c r="F34" s="81"/>
      <c r="G34" s="82"/>
      <c r="H34" s="28">
        <v>20842</v>
      </c>
    </row>
    <row r="35" spans="4:8" x14ac:dyDescent="0.25">
      <c r="D35" s="90"/>
      <c r="E35" s="80" t="s">
        <v>60</v>
      </c>
      <c r="F35" s="81"/>
      <c r="G35" s="82"/>
      <c r="H35" s="28">
        <v>13876</v>
      </c>
    </row>
    <row r="36" spans="4:8" x14ac:dyDescent="0.25">
      <c r="D36" s="90"/>
      <c r="E36" s="80" t="s">
        <v>61</v>
      </c>
      <c r="F36" s="81"/>
      <c r="G36" s="82"/>
      <c r="H36" s="28">
        <v>0</v>
      </c>
    </row>
    <row r="37" spans="4:8" x14ac:dyDescent="0.25">
      <c r="D37" s="90"/>
      <c r="E37" s="80" t="s">
        <v>62</v>
      </c>
      <c r="F37" s="81"/>
      <c r="G37" s="82"/>
      <c r="H37" s="28">
        <v>0</v>
      </c>
    </row>
    <row r="38" spans="4:8" x14ac:dyDescent="0.25">
      <c r="D38" s="90"/>
      <c r="E38" s="71" t="s">
        <v>63</v>
      </c>
      <c r="F38" s="72"/>
      <c r="G38" s="73"/>
      <c r="H38" s="58">
        <v>0</v>
      </c>
    </row>
    <row r="39" spans="4:8" x14ac:dyDescent="0.25">
      <c r="D39" s="90"/>
      <c r="E39" s="71" t="s">
        <v>64</v>
      </c>
      <c r="F39" s="72"/>
      <c r="G39" s="73"/>
      <c r="H39" s="58">
        <v>0</v>
      </c>
    </row>
    <row r="40" spans="4:8" x14ac:dyDescent="0.25">
      <c r="D40" s="90"/>
      <c r="E40" s="71" t="s">
        <v>65</v>
      </c>
      <c r="F40" s="72"/>
      <c r="G40" s="73"/>
      <c r="H40" s="58">
        <v>5010</v>
      </c>
    </row>
    <row r="41" spans="4:8" x14ac:dyDescent="0.25">
      <c r="D41" s="90"/>
      <c r="E41" s="71" t="s">
        <v>66</v>
      </c>
      <c r="F41" s="72"/>
      <c r="G41" s="73"/>
      <c r="H41" s="58">
        <v>10003</v>
      </c>
    </row>
    <row r="42" spans="4:8" x14ac:dyDescent="0.25">
      <c r="D42" s="90"/>
      <c r="E42" s="71" t="s">
        <v>67</v>
      </c>
      <c r="F42" s="72"/>
      <c r="G42" s="73"/>
      <c r="H42" s="58">
        <v>18987</v>
      </c>
    </row>
    <row r="43" spans="4:8" x14ac:dyDescent="0.25">
      <c r="D43" s="90"/>
      <c r="E43" s="71" t="s">
        <v>68</v>
      </c>
      <c r="F43" s="72"/>
      <c r="G43" s="73"/>
      <c r="H43" s="58">
        <v>25254</v>
      </c>
    </row>
    <row r="44" spans="4:8" x14ac:dyDescent="0.25">
      <c r="D44" s="90"/>
      <c r="E44" s="74" t="s">
        <v>55</v>
      </c>
      <c r="F44" s="75"/>
      <c r="G44" s="76"/>
      <c r="H44" s="59">
        <f>SUM(H32:H43)</f>
        <v>141155</v>
      </c>
    </row>
    <row r="45" spans="4:8" x14ac:dyDescent="0.25">
      <c r="H45" s="29"/>
    </row>
    <row r="46" spans="4:8" x14ac:dyDescent="0.25">
      <c r="H46" s="29"/>
    </row>
    <row r="47" spans="4:8" ht="25.5" x14ac:dyDescent="0.25">
      <c r="D47" s="30" t="s">
        <v>48</v>
      </c>
      <c r="E47" s="77" t="s">
        <v>56</v>
      </c>
      <c r="F47" s="78"/>
      <c r="G47" s="79"/>
      <c r="H47" s="31" t="s">
        <v>49</v>
      </c>
    </row>
    <row r="48" spans="4:8" x14ac:dyDescent="0.25">
      <c r="D48" s="90" t="s">
        <v>53</v>
      </c>
      <c r="E48" s="80" t="s">
        <v>57</v>
      </c>
      <c r="F48" s="81"/>
      <c r="G48" s="82"/>
      <c r="H48" s="28">
        <v>14370</v>
      </c>
    </row>
    <row r="49" spans="4:8" x14ac:dyDescent="0.25">
      <c r="D49" s="90"/>
      <c r="E49" s="80" t="s">
        <v>58</v>
      </c>
      <c r="F49" s="81"/>
      <c r="G49" s="82"/>
      <c r="H49" s="28">
        <v>14370</v>
      </c>
    </row>
    <row r="50" spans="4:8" x14ac:dyDescent="0.25">
      <c r="D50" s="90"/>
      <c r="E50" s="80" t="s">
        <v>59</v>
      </c>
      <c r="F50" s="81"/>
      <c r="G50" s="82"/>
      <c r="H50" s="28">
        <v>11000</v>
      </c>
    </row>
    <row r="51" spans="4:8" x14ac:dyDescent="0.25">
      <c r="D51" s="90"/>
      <c r="E51" s="80" t="s">
        <v>60</v>
      </c>
      <c r="F51" s="81"/>
      <c r="G51" s="82"/>
      <c r="H51" s="28">
        <v>4590</v>
      </c>
    </row>
    <row r="52" spans="4:8" x14ac:dyDescent="0.25">
      <c r="D52" s="90"/>
      <c r="E52" s="80" t="s">
        <v>61</v>
      </c>
      <c r="F52" s="81"/>
      <c r="G52" s="82"/>
      <c r="H52" s="28">
        <v>0</v>
      </c>
    </row>
    <row r="53" spans="4:8" x14ac:dyDescent="0.25">
      <c r="D53" s="90"/>
      <c r="E53" s="80" t="s">
        <v>62</v>
      </c>
      <c r="F53" s="81"/>
      <c r="G53" s="82"/>
      <c r="H53" s="28">
        <v>0</v>
      </c>
    </row>
    <row r="54" spans="4:8" x14ac:dyDescent="0.25">
      <c r="D54" s="90"/>
      <c r="E54" s="71" t="s">
        <v>63</v>
      </c>
      <c r="F54" s="72"/>
      <c r="G54" s="73"/>
      <c r="H54" s="58">
        <v>0</v>
      </c>
    </row>
    <row r="55" spans="4:8" x14ac:dyDescent="0.25">
      <c r="D55" s="90"/>
      <c r="E55" s="71" t="s">
        <v>64</v>
      </c>
      <c r="F55" s="72"/>
      <c r="G55" s="73"/>
      <c r="H55" s="58">
        <v>0</v>
      </c>
    </row>
    <row r="56" spans="4:8" x14ac:dyDescent="0.25">
      <c r="D56" s="90"/>
      <c r="E56" s="71" t="s">
        <v>65</v>
      </c>
      <c r="F56" s="72"/>
      <c r="G56" s="73"/>
      <c r="H56" s="58">
        <v>3000</v>
      </c>
    </row>
    <row r="57" spans="4:8" x14ac:dyDescent="0.25">
      <c r="D57" s="90"/>
      <c r="E57" s="71" t="s">
        <v>66</v>
      </c>
      <c r="F57" s="72"/>
      <c r="G57" s="73"/>
      <c r="H57" s="58">
        <v>5344</v>
      </c>
    </row>
    <row r="58" spans="4:8" x14ac:dyDescent="0.25">
      <c r="D58" s="90"/>
      <c r="E58" s="71" t="s">
        <v>67</v>
      </c>
      <c r="F58" s="72"/>
      <c r="G58" s="73"/>
      <c r="H58" s="58">
        <v>7316</v>
      </c>
    </row>
    <row r="59" spans="4:8" x14ac:dyDescent="0.25">
      <c r="D59" s="90"/>
      <c r="E59" s="71" t="s">
        <v>68</v>
      </c>
      <c r="F59" s="72"/>
      <c r="G59" s="73"/>
      <c r="H59" s="58">
        <v>14370</v>
      </c>
    </row>
    <row r="60" spans="4:8" x14ac:dyDescent="0.25">
      <c r="D60" s="90"/>
      <c r="E60" s="74" t="s">
        <v>55</v>
      </c>
      <c r="F60" s="75"/>
      <c r="G60" s="76"/>
      <c r="H60" s="59">
        <f>SUM(H48:H59)</f>
        <v>74360</v>
      </c>
    </row>
    <row r="61" spans="4:8" x14ac:dyDescent="0.25">
      <c r="H61" s="29"/>
    </row>
    <row r="62" spans="4:8" x14ac:dyDescent="0.25">
      <c r="H62" s="29"/>
    </row>
    <row r="63" spans="4:8" ht="25.5" x14ac:dyDescent="0.25">
      <c r="D63" s="32" t="s">
        <v>48</v>
      </c>
      <c r="E63" s="83" t="s">
        <v>56</v>
      </c>
      <c r="F63" s="84"/>
      <c r="G63" s="85"/>
      <c r="H63" s="33" t="s">
        <v>49</v>
      </c>
    </row>
    <row r="64" spans="4:8" x14ac:dyDescent="0.25">
      <c r="D64" s="91" t="s">
        <v>54</v>
      </c>
      <c r="E64" s="80" t="s">
        <v>57</v>
      </c>
      <c r="F64" s="81"/>
      <c r="G64" s="82"/>
      <c r="H64" s="28">
        <v>39996</v>
      </c>
    </row>
    <row r="65" spans="4:8" x14ac:dyDescent="0.25">
      <c r="D65" s="91"/>
      <c r="E65" s="80" t="s">
        <v>58</v>
      </c>
      <c r="F65" s="81"/>
      <c r="G65" s="82"/>
      <c r="H65" s="28">
        <v>15759</v>
      </c>
    </row>
    <row r="66" spans="4:8" x14ac:dyDescent="0.25">
      <c r="D66" s="91"/>
      <c r="E66" s="80" t="s">
        <v>59</v>
      </c>
      <c r="F66" s="81"/>
      <c r="G66" s="82"/>
      <c r="H66" s="28">
        <v>24981</v>
      </c>
    </row>
    <row r="67" spans="4:8" x14ac:dyDescent="0.25">
      <c r="D67" s="91"/>
      <c r="E67" s="80" t="s">
        <v>60</v>
      </c>
      <c r="F67" s="81"/>
      <c r="G67" s="82"/>
      <c r="H67" s="28">
        <v>12640</v>
      </c>
    </row>
    <row r="68" spans="4:8" x14ac:dyDescent="0.25">
      <c r="D68" s="91"/>
      <c r="E68" s="80" t="s">
        <v>61</v>
      </c>
      <c r="F68" s="81"/>
      <c r="G68" s="82"/>
      <c r="H68" s="28">
        <v>5773</v>
      </c>
    </row>
    <row r="69" spans="4:8" x14ac:dyDescent="0.25">
      <c r="D69" s="91"/>
      <c r="E69" s="80" t="s">
        <v>62</v>
      </c>
      <c r="F69" s="81"/>
      <c r="G69" s="82"/>
      <c r="H69" s="28">
        <v>0</v>
      </c>
    </row>
    <row r="70" spans="4:8" x14ac:dyDescent="0.25">
      <c r="D70" s="91"/>
      <c r="E70" s="71" t="s">
        <v>63</v>
      </c>
      <c r="F70" s="72"/>
      <c r="G70" s="73"/>
      <c r="H70" s="58">
        <v>0</v>
      </c>
    </row>
    <row r="71" spans="4:8" x14ac:dyDescent="0.25">
      <c r="D71" s="91"/>
      <c r="E71" s="71" t="s">
        <v>64</v>
      </c>
      <c r="F71" s="72"/>
      <c r="G71" s="73"/>
      <c r="H71" s="58">
        <v>0</v>
      </c>
    </row>
    <row r="72" spans="4:8" x14ac:dyDescent="0.25">
      <c r="D72" s="91"/>
      <c r="E72" s="71" t="s">
        <v>65</v>
      </c>
      <c r="F72" s="72"/>
      <c r="G72" s="73"/>
      <c r="H72" s="58">
        <v>2000</v>
      </c>
    </row>
    <row r="73" spans="4:8" x14ac:dyDescent="0.25">
      <c r="D73" s="91"/>
      <c r="E73" s="71" t="s">
        <v>66</v>
      </c>
      <c r="F73" s="72"/>
      <c r="G73" s="73"/>
      <c r="H73" s="58">
        <v>4726</v>
      </c>
    </row>
    <row r="74" spans="4:8" x14ac:dyDescent="0.25">
      <c r="D74" s="91"/>
      <c r="E74" s="71" t="s">
        <v>67</v>
      </c>
      <c r="F74" s="72"/>
      <c r="G74" s="73"/>
      <c r="H74" s="58">
        <v>8626</v>
      </c>
    </row>
    <row r="75" spans="4:8" x14ac:dyDescent="0.25">
      <c r="D75" s="91"/>
      <c r="E75" s="71" t="s">
        <v>68</v>
      </c>
      <c r="F75" s="72"/>
      <c r="G75" s="73"/>
      <c r="H75" s="58">
        <v>43578</v>
      </c>
    </row>
    <row r="76" spans="4:8" x14ac:dyDescent="0.25">
      <c r="D76" s="91"/>
      <c r="E76" s="74" t="s">
        <v>55</v>
      </c>
      <c r="F76" s="75"/>
      <c r="G76" s="76"/>
      <c r="H76" s="59">
        <f>SUM(H63:H75)</f>
        <v>158079</v>
      </c>
    </row>
    <row r="81" spans="2:20" ht="33" customHeight="1" x14ac:dyDescent="0.25">
      <c r="B81" s="64" t="s">
        <v>69</v>
      </c>
      <c r="C81" s="64"/>
      <c r="D81" s="64"/>
      <c r="E81" s="64"/>
      <c r="F81" s="64"/>
      <c r="G81" s="64"/>
      <c r="H81" s="64"/>
      <c r="I81" s="64"/>
      <c r="J81" s="64"/>
      <c r="K81" s="64"/>
      <c r="L81" s="39"/>
      <c r="M81" s="39"/>
      <c r="N81" s="39"/>
      <c r="O81" s="39"/>
      <c r="P81" s="39"/>
      <c r="Q81" s="39"/>
      <c r="R81" s="65" t="s">
        <v>104</v>
      </c>
      <c r="S81" s="65"/>
      <c r="T81" s="65"/>
    </row>
    <row r="82" spans="2:20" x14ac:dyDescent="0.25">
      <c r="B82" s="66" t="s">
        <v>0</v>
      </c>
      <c r="C82" s="68" t="s">
        <v>15</v>
      </c>
      <c r="D82" s="68"/>
      <c r="E82" s="68"/>
      <c r="F82" s="68"/>
      <c r="G82" s="68"/>
      <c r="H82" s="68"/>
      <c r="I82" s="69" t="s">
        <v>70</v>
      </c>
      <c r="J82" s="69"/>
      <c r="K82" s="69"/>
      <c r="L82" s="69"/>
      <c r="M82" s="69"/>
      <c r="N82" s="69"/>
      <c r="O82" s="69"/>
      <c r="P82" s="70" t="s">
        <v>71</v>
      </c>
      <c r="Q82" s="70"/>
      <c r="R82" s="70"/>
      <c r="S82" s="70"/>
      <c r="T82" s="40"/>
    </row>
    <row r="83" spans="2:20" ht="38.25" x14ac:dyDescent="0.25">
      <c r="B83" s="67"/>
      <c r="C83" s="7" t="s">
        <v>11</v>
      </c>
      <c r="D83" s="7" t="s">
        <v>2</v>
      </c>
      <c r="E83" s="7" t="s">
        <v>3</v>
      </c>
      <c r="F83" s="1" t="s">
        <v>4</v>
      </c>
      <c r="G83" s="1" t="s">
        <v>5</v>
      </c>
      <c r="H83" s="1" t="s">
        <v>6</v>
      </c>
      <c r="I83" s="36" t="s">
        <v>72</v>
      </c>
      <c r="J83" s="37" t="s">
        <v>2</v>
      </c>
      <c r="K83" s="37" t="s">
        <v>3</v>
      </c>
      <c r="L83" s="37" t="s">
        <v>4</v>
      </c>
      <c r="M83" s="37" t="s">
        <v>6</v>
      </c>
      <c r="N83" s="36" t="s">
        <v>73</v>
      </c>
      <c r="O83" s="36" t="s">
        <v>74</v>
      </c>
      <c r="P83" s="38" t="s">
        <v>2</v>
      </c>
      <c r="Q83" s="38" t="s">
        <v>6</v>
      </c>
      <c r="R83" s="38" t="s">
        <v>3</v>
      </c>
      <c r="S83" s="38" t="s">
        <v>4</v>
      </c>
      <c r="T83" s="40"/>
    </row>
    <row r="84" spans="2:20" x14ac:dyDescent="0.25">
      <c r="B84" s="41" t="s">
        <v>75</v>
      </c>
      <c r="C84" s="42" t="s">
        <v>76</v>
      </c>
      <c r="D84" s="43" t="s">
        <v>77</v>
      </c>
      <c r="E84" s="43" t="s">
        <v>78</v>
      </c>
      <c r="F84" s="43" t="s">
        <v>79</v>
      </c>
      <c r="G84" s="43" t="s">
        <v>80</v>
      </c>
      <c r="H84" s="43" t="s">
        <v>81</v>
      </c>
      <c r="I84" s="44" t="s">
        <v>82</v>
      </c>
      <c r="J84" s="44" t="s">
        <v>83</v>
      </c>
      <c r="K84" s="44" t="s">
        <v>84</v>
      </c>
      <c r="L84" s="44" t="s">
        <v>85</v>
      </c>
      <c r="M84" s="44" t="s">
        <v>86</v>
      </c>
      <c r="N84" s="45" t="s">
        <v>87</v>
      </c>
      <c r="O84" s="46" t="s">
        <v>88</v>
      </c>
      <c r="P84" s="44" t="s">
        <v>89</v>
      </c>
      <c r="Q84" s="44" t="s">
        <v>90</v>
      </c>
      <c r="R84" s="44" t="s">
        <v>91</v>
      </c>
      <c r="S84" s="44" t="s">
        <v>92</v>
      </c>
      <c r="T84" s="47"/>
    </row>
    <row r="85" spans="2:20" ht="38.25" x14ac:dyDescent="0.25">
      <c r="B85" s="48">
        <v>1</v>
      </c>
      <c r="C85" s="57" t="s">
        <v>93</v>
      </c>
      <c r="D85" s="49" t="s">
        <v>18</v>
      </c>
      <c r="E85" s="50" t="s">
        <v>94</v>
      </c>
      <c r="F85" s="49">
        <v>10</v>
      </c>
      <c r="G85" s="49"/>
      <c r="H85" s="50" t="s">
        <v>23</v>
      </c>
      <c r="I85" s="51" t="s">
        <v>17</v>
      </c>
      <c r="J85" s="51" t="s">
        <v>95</v>
      </c>
      <c r="K85" s="51" t="s">
        <v>96</v>
      </c>
      <c r="L85" s="51">
        <v>1</v>
      </c>
      <c r="M85" s="51" t="s">
        <v>97</v>
      </c>
      <c r="N85" s="52">
        <v>325073</v>
      </c>
      <c r="O85" s="53" t="s">
        <v>98</v>
      </c>
      <c r="P85" s="51" t="s">
        <v>95</v>
      </c>
      <c r="Q85" s="51" t="s">
        <v>97</v>
      </c>
      <c r="R85" s="51" t="s">
        <v>99</v>
      </c>
      <c r="S85" s="51">
        <v>1</v>
      </c>
      <c r="T85" s="54"/>
    </row>
    <row r="86" spans="2:20" ht="38.25" x14ac:dyDescent="0.25">
      <c r="B86" s="55">
        <v>2</v>
      </c>
      <c r="C86" s="57" t="s">
        <v>100</v>
      </c>
      <c r="D86" s="49" t="s">
        <v>19</v>
      </c>
      <c r="E86" s="50" t="s">
        <v>101</v>
      </c>
      <c r="F86" s="49">
        <v>7</v>
      </c>
      <c r="G86" s="49"/>
      <c r="H86" s="50" t="s">
        <v>24</v>
      </c>
      <c r="I86" s="51" t="s">
        <v>17</v>
      </c>
      <c r="J86" s="51" t="s">
        <v>95</v>
      </c>
      <c r="K86" s="51" t="s">
        <v>96</v>
      </c>
      <c r="L86" s="51">
        <v>1</v>
      </c>
      <c r="M86" s="51" t="s">
        <v>97</v>
      </c>
      <c r="N86" s="52">
        <v>325073</v>
      </c>
      <c r="O86" s="53" t="s">
        <v>98</v>
      </c>
      <c r="P86" s="51" t="s">
        <v>95</v>
      </c>
      <c r="Q86" s="51" t="s">
        <v>97</v>
      </c>
      <c r="R86" s="51" t="s">
        <v>99</v>
      </c>
      <c r="S86" s="51">
        <v>1</v>
      </c>
      <c r="T86" s="56"/>
    </row>
    <row r="87" spans="2:20" ht="25.5" x14ac:dyDescent="0.25">
      <c r="B87" s="55">
        <v>3</v>
      </c>
      <c r="C87" s="57" t="s">
        <v>102</v>
      </c>
      <c r="D87" s="49" t="s">
        <v>20</v>
      </c>
      <c r="E87" s="50" t="s">
        <v>27</v>
      </c>
      <c r="F87" s="49">
        <v>11</v>
      </c>
      <c r="G87" s="49"/>
      <c r="H87" s="50" t="s">
        <v>25</v>
      </c>
      <c r="I87" s="51" t="s">
        <v>17</v>
      </c>
      <c r="J87" s="51" t="s">
        <v>95</v>
      </c>
      <c r="K87" s="51" t="s">
        <v>96</v>
      </c>
      <c r="L87" s="51">
        <v>1</v>
      </c>
      <c r="M87" s="51" t="s">
        <v>97</v>
      </c>
      <c r="N87" s="52">
        <v>325073</v>
      </c>
      <c r="O87" s="53" t="s">
        <v>98</v>
      </c>
      <c r="P87" s="51" t="s">
        <v>95</v>
      </c>
      <c r="Q87" s="51" t="s">
        <v>97</v>
      </c>
      <c r="R87" s="51" t="s">
        <v>99</v>
      </c>
      <c r="S87" s="51">
        <v>1</v>
      </c>
      <c r="T87" s="56"/>
    </row>
    <row r="88" spans="2:20" ht="25.5" x14ac:dyDescent="0.25">
      <c r="B88" s="55">
        <v>4</v>
      </c>
      <c r="C88" s="57" t="s">
        <v>102</v>
      </c>
      <c r="D88" s="49" t="s">
        <v>20</v>
      </c>
      <c r="E88" s="50" t="s">
        <v>103</v>
      </c>
      <c r="F88" s="49">
        <v>26</v>
      </c>
      <c r="G88" s="49"/>
      <c r="H88" s="50" t="s">
        <v>25</v>
      </c>
      <c r="I88" s="51" t="s">
        <v>17</v>
      </c>
      <c r="J88" s="51" t="s">
        <v>95</v>
      </c>
      <c r="K88" s="51" t="s">
        <v>96</v>
      </c>
      <c r="L88" s="51">
        <v>1</v>
      </c>
      <c r="M88" s="51" t="s">
        <v>97</v>
      </c>
      <c r="N88" s="52">
        <v>325073</v>
      </c>
      <c r="O88" s="53" t="s">
        <v>98</v>
      </c>
      <c r="P88" s="51" t="s">
        <v>95</v>
      </c>
      <c r="Q88" s="51" t="s">
        <v>97</v>
      </c>
      <c r="R88" s="51" t="s">
        <v>99</v>
      </c>
      <c r="S88" s="51">
        <v>1</v>
      </c>
      <c r="T88" s="54"/>
    </row>
  </sheetData>
  <mergeCells count="76">
    <mergeCell ref="P8:Q8"/>
    <mergeCell ref="A1:R1"/>
    <mergeCell ref="A2:A3"/>
    <mergeCell ref="B2:G2"/>
    <mergeCell ref="H2:K2"/>
    <mergeCell ref="M2:M3"/>
    <mergeCell ref="N2:N3"/>
    <mergeCell ref="O2:O3"/>
    <mergeCell ref="P2:P3"/>
    <mergeCell ref="Q2:Q3"/>
    <mergeCell ref="D16:D28"/>
    <mergeCell ref="D32:D44"/>
    <mergeCell ref="D48:D60"/>
    <mergeCell ref="E59:G59"/>
    <mergeCell ref="D64:D76"/>
    <mergeCell ref="E20:G20"/>
    <mergeCell ref="E21:G21"/>
    <mergeCell ref="E22:G22"/>
    <mergeCell ref="E23:G23"/>
    <mergeCell ref="E24:G24"/>
    <mergeCell ref="E25:G25"/>
    <mergeCell ref="E26:G26"/>
    <mergeCell ref="E27:G27"/>
    <mergeCell ref="E28:G28"/>
    <mergeCell ref="E31:G31"/>
    <mergeCell ref="E32:G32"/>
    <mergeCell ref="E15:G15"/>
    <mergeCell ref="E16:G16"/>
    <mergeCell ref="E17:G17"/>
    <mergeCell ref="E18:G18"/>
    <mergeCell ref="E19:G19"/>
    <mergeCell ref="E33:G33"/>
    <mergeCell ref="E34:G34"/>
    <mergeCell ref="E35:G35"/>
    <mergeCell ref="E36:G36"/>
    <mergeCell ref="E37:G37"/>
    <mergeCell ref="E38:G38"/>
    <mergeCell ref="E39:G39"/>
    <mergeCell ref="E40:G40"/>
    <mergeCell ref="E41:G41"/>
    <mergeCell ref="E42:G42"/>
    <mergeCell ref="E43:G43"/>
    <mergeCell ref="E44:G44"/>
    <mergeCell ref="E63:G63"/>
    <mergeCell ref="E58:G58"/>
    <mergeCell ref="E70:G70"/>
    <mergeCell ref="E71:G71"/>
    <mergeCell ref="E72:G72"/>
    <mergeCell ref="E73:G73"/>
    <mergeCell ref="E64:G64"/>
    <mergeCell ref="E65:G65"/>
    <mergeCell ref="E66:G66"/>
    <mergeCell ref="E67:G67"/>
    <mergeCell ref="E68:G68"/>
    <mergeCell ref="E74:G74"/>
    <mergeCell ref="E75:G75"/>
    <mergeCell ref="E76:G76"/>
    <mergeCell ref="E47:G47"/>
    <mergeCell ref="E48:G48"/>
    <mergeCell ref="E49:G49"/>
    <mergeCell ref="E50:G50"/>
    <mergeCell ref="E51:G51"/>
    <mergeCell ref="E52:G52"/>
    <mergeCell ref="E53:G53"/>
    <mergeCell ref="E54:G54"/>
    <mergeCell ref="E60:G60"/>
    <mergeCell ref="E55:G55"/>
    <mergeCell ref="E56:G56"/>
    <mergeCell ref="E57:G57"/>
    <mergeCell ref="E69:G69"/>
    <mergeCell ref="B81:K81"/>
    <mergeCell ref="R81:T81"/>
    <mergeCell ref="B82:B83"/>
    <mergeCell ref="C82:H82"/>
    <mergeCell ref="I82:O82"/>
    <mergeCell ref="P82:S82"/>
  </mergeCells>
  <dataValidations count="1">
    <dataValidation allowBlank="1" showInputMessage="1" showErrorMessage="1" prompt="Wprowadź ciąg 10 znaków" sqref="S2:S3 A1:H7 J1:R7 I1:I5 I7 C82:K83 R82:S83 B81:B83 L81:Q83 B85:S88"/>
  </dataValidations>
  <pageMargins left="0.7" right="0.7" top="0.75" bottom="0.75" header="0.3" footer="0.3"/>
  <pageSetup scale="44" orientation="landscape" r:id="rId1"/>
  <colBreaks count="1" manualBreakCount="1">
    <brk id="19" max="1048575" man="1"/>
  </colBreaks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96</TotalTime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gaz na 2023</vt:lpstr>
      <vt:lpstr>'gaz na 2023'!Obszar_wydruku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Aleksandra</dc:creator>
  <cp:lastModifiedBy>Graczyk Izabela</cp:lastModifiedBy>
  <cp:revision>21</cp:revision>
  <cp:lastPrinted>2022-12-16T07:58:02Z</cp:lastPrinted>
  <dcterms:created xsi:type="dcterms:W3CDTF">2017-03-29T08:23:15Z</dcterms:created>
  <dcterms:modified xsi:type="dcterms:W3CDTF">2023-01-16T12:37:01Z</dcterms:modified>
  <cp:contentStatus/>
</cp:coreProperties>
</file>